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DB55BDE8-0C0A-44D4-97E5-8F0483FBB85C}" xr6:coauthVersionLast="47" xr6:coauthVersionMax="47" xr10:uidLastSave="{00000000-0000-0000-0000-000000000000}"/>
  <bookViews>
    <workbookView xWindow="-120" yWindow="-120" windowWidth="24240" windowHeight="13140" xr2:uid="{00000000-000D-0000-FFFF-FFFF00000000}"/>
  </bookViews>
  <sheets>
    <sheet name="Bieu 5" sheetId="8" r:id="rId1"/>
    <sheet name="Bieu 6" sheetId="9" r:id="rId2"/>
    <sheet name="Bieu 7" sheetId="10" r:id="rId3"/>
    <sheet name="Bieu 8" sheetId="11" r:id="rId4"/>
  </sheets>
  <definedNames>
    <definedName name="chuong_pl_2_name" localSheetId="0">'Bieu 5'!$A$4</definedName>
    <definedName name="chuong_pl_2_name" localSheetId="1">'Bieu 6'!$A$5</definedName>
    <definedName name="chuong_pl_2_name" localSheetId="2">'Bieu 7'!$A$4</definedName>
    <definedName name="chuong_pl_2_name" localSheetId="3">'Bieu 8'!$A$4</definedName>
    <definedName name="chuong_pl_2_name_name" localSheetId="0">'Bieu 5'!$A$5</definedName>
    <definedName name="chuong_pl_2_name_name" localSheetId="1">'Bieu 6'!$A$6</definedName>
    <definedName name="chuong_pl_2_name_name" localSheetId="2">'Bieu 7'!$A$5</definedName>
    <definedName name="chuong_pl_2_name_name" localSheetId="3">'Bieu 8'!$A$5</definedName>
    <definedName name="_xlnm.Print_Titles" localSheetId="1">'Bieu 6'!$8:$9</definedName>
    <definedName name="_xlnm.Print_Titles" localSheetId="2">'Bieu 7'!$7:$7</definedName>
    <definedName name="_xlnm.Print_Titles" localSheetId="3">'Bieu 8'!$7:$9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9" i="9" l="1"/>
  <c r="C142" i="9"/>
  <c r="C128" i="9"/>
  <c r="C121" i="9"/>
  <c r="C107" i="9"/>
  <c r="C93" i="9"/>
  <c r="C72" i="9"/>
  <c r="C65" i="9"/>
  <c r="C57" i="9"/>
  <c r="C50" i="9"/>
  <c r="C43" i="9"/>
  <c r="C36" i="9"/>
  <c r="C28" i="9"/>
  <c r="C21" i="9"/>
  <c r="C14" i="9"/>
  <c r="C11" i="9"/>
  <c r="D19" i="10" l="1"/>
  <c r="D18" i="10"/>
  <c r="D16" i="10"/>
  <c r="D15" i="10"/>
  <c r="C28" i="10"/>
  <c r="C17" i="10"/>
  <c r="D17" i="10" s="1"/>
  <c r="H157" i="9"/>
  <c r="G157" i="9"/>
  <c r="F157" i="9"/>
  <c r="E157" i="9"/>
  <c r="D157" i="9"/>
  <c r="C156" i="9"/>
  <c r="H155" i="9"/>
  <c r="G155" i="9"/>
  <c r="F155" i="9"/>
  <c r="E155" i="9"/>
  <c r="D155" i="9"/>
  <c r="C154" i="9"/>
  <c r="H153" i="9"/>
  <c r="G153" i="9"/>
  <c r="F153" i="9"/>
  <c r="E153" i="9"/>
  <c r="D153" i="9"/>
  <c r="C152" i="9"/>
  <c r="C153" i="9" s="1"/>
  <c r="H151" i="9"/>
  <c r="G151" i="9"/>
  <c r="F151" i="9"/>
  <c r="E151" i="9"/>
  <c r="D151" i="9"/>
  <c r="C150" i="9"/>
  <c r="C151" i="9" s="1"/>
  <c r="H148" i="9"/>
  <c r="G148" i="9"/>
  <c r="F148" i="9"/>
  <c r="E148" i="9"/>
  <c r="D148" i="9"/>
  <c r="C147" i="9"/>
  <c r="G146" i="9"/>
  <c r="C145" i="9"/>
  <c r="C146" i="9" s="1"/>
  <c r="H144" i="9"/>
  <c r="F144" i="9"/>
  <c r="D144" i="9"/>
  <c r="C143" i="9"/>
  <c r="H146" i="9"/>
  <c r="G144" i="9"/>
  <c r="F146" i="9"/>
  <c r="E144" i="9"/>
  <c r="D146" i="9"/>
  <c r="H141" i="9"/>
  <c r="G141" i="9"/>
  <c r="F141" i="9"/>
  <c r="C140" i="9"/>
  <c r="C138" i="9"/>
  <c r="C136" i="9"/>
  <c r="H139" i="9"/>
  <c r="G139" i="9"/>
  <c r="F139" i="9"/>
  <c r="C135" i="9"/>
  <c r="H134" i="9"/>
  <c r="F134" i="9"/>
  <c r="D134" i="9"/>
  <c r="C133" i="9"/>
  <c r="C131" i="9"/>
  <c r="C132" i="9" s="1"/>
  <c r="H130" i="9"/>
  <c r="F130" i="9"/>
  <c r="D130" i="9"/>
  <c r="C129" i="9"/>
  <c r="H132" i="9"/>
  <c r="F132" i="9"/>
  <c r="D132" i="9"/>
  <c r="H127" i="9"/>
  <c r="G127" i="9"/>
  <c r="F127" i="9"/>
  <c r="E127" i="9"/>
  <c r="D127" i="9"/>
  <c r="C126" i="9"/>
  <c r="C124" i="9"/>
  <c r="G123" i="9"/>
  <c r="E123" i="9"/>
  <c r="C122" i="9"/>
  <c r="H123" i="9"/>
  <c r="G125" i="9"/>
  <c r="F123" i="9"/>
  <c r="E125" i="9"/>
  <c r="C119" i="9"/>
  <c r="C117" i="9"/>
  <c r="E116" i="9"/>
  <c r="C115" i="9"/>
  <c r="F116" i="9"/>
  <c r="E118" i="9"/>
  <c r="D114" i="9"/>
  <c r="H113" i="9"/>
  <c r="G113" i="9"/>
  <c r="F113" i="9"/>
  <c r="E113" i="9"/>
  <c r="D113" i="9"/>
  <c r="C112" i="9"/>
  <c r="C110" i="9"/>
  <c r="C127" i="9" s="1"/>
  <c r="H109" i="9"/>
  <c r="F109" i="9"/>
  <c r="D109" i="9"/>
  <c r="C108" i="9"/>
  <c r="H111" i="9"/>
  <c r="G109" i="9"/>
  <c r="F111" i="9"/>
  <c r="E109" i="9"/>
  <c r="D111" i="9"/>
  <c r="C105" i="9"/>
  <c r="G104" i="9"/>
  <c r="C103" i="9"/>
  <c r="H102" i="9"/>
  <c r="F102" i="9"/>
  <c r="C101" i="9"/>
  <c r="H104" i="9"/>
  <c r="G102" i="9"/>
  <c r="F104" i="9"/>
  <c r="C100" i="9"/>
  <c r="G99" i="9"/>
  <c r="E99" i="9"/>
  <c r="C98" i="9"/>
  <c r="C96" i="9"/>
  <c r="G95" i="9"/>
  <c r="E95" i="9"/>
  <c r="C94" i="9"/>
  <c r="G97" i="9"/>
  <c r="E97" i="9"/>
  <c r="H92" i="9"/>
  <c r="G92" i="9"/>
  <c r="C91" i="9"/>
  <c r="C89" i="9"/>
  <c r="H88" i="9"/>
  <c r="C87" i="9"/>
  <c r="H90" i="9"/>
  <c r="G90" i="9"/>
  <c r="C86" i="9"/>
  <c r="H85" i="9"/>
  <c r="G85" i="9"/>
  <c r="C84" i="9"/>
  <c r="C82" i="9"/>
  <c r="C80" i="9"/>
  <c r="H83" i="9"/>
  <c r="C79" i="9"/>
  <c r="H78" i="9"/>
  <c r="F78" i="9"/>
  <c r="D78" i="9"/>
  <c r="C77" i="9"/>
  <c r="C75" i="9"/>
  <c r="C92" i="9" s="1"/>
  <c r="H74" i="9"/>
  <c r="F74" i="9"/>
  <c r="D74" i="9"/>
  <c r="C73" i="9"/>
  <c r="H76" i="9"/>
  <c r="F76" i="9"/>
  <c r="D76" i="9"/>
  <c r="C70" i="9"/>
  <c r="C71" i="9" s="1"/>
  <c r="F69" i="9"/>
  <c r="C68" i="9"/>
  <c r="F67" i="9"/>
  <c r="D67" i="9"/>
  <c r="C66" i="9"/>
  <c r="C67" i="9" s="1"/>
  <c r="G69" i="9"/>
  <c r="F71" i="9"/>
  <c r="E69" i="9"/>
  <c r="D71" i="9"/>
  <c r="H63" i="9"/>
  <c r="G63" i="9"/>
  <c r="F63" i="9"/>
  <c r="E63" i="9"/>
  <c r="D63" i="9"/>
  <c r="C62" i="9"/>
  <c r="C60" i="9"/>
  <c r="G59" i="9"/>
  <c r="E59" i="9"/>
  <c r="C58" i="9"/>
  <c r="H59" i="9"/>
  <c r="G61" i="9"/>
  <c r="F59" i="9"/>
  <c r="E61" i="9"/>
  <c r="D59" i="9"/>
  <c r="H56" i="9"/>
  <c r="F56" i="9"/>
  <c r="D56" i="9"/>
  <c r="C55" i="9"/>
  <c r="C56" i="9" s="1"/>
  <c r="C53" i="9"/>
  <c r="C54" i="9" s="1"/>
  <c r="H52" i="9"/>
  <c r="F52" i="9"/>
  <c r="D52" i="9"/>
  <c r="C51" i="9"/>
  <c r="C52" i="9" s="1"/>
  <c r="H54" i="9"/>
  <c r="G56" i="9"/>
  <c r="F54" i="9"/>
  <c r="E56" i="9"/>
  <c r="D54" i="9"/>
  <c r="G49" i="9"/>
  <c r="E49" i="9"/>
  <c r="C48" i="9"/>
  <c r="C46" i="9"/>
  <c r="G45" i="9"/>
  <c r="E45" i="9"/>
  <c r="C44" i="9"/>
  <c r="H49" i="9"/>
  <c r="G47" i="9"/>
  <c r="F49" i="9"/>
  <c r="E47" i="9"/>
  <c r="D49" i="9"/>
  <c r="H42" i="9"/>
  <c r="F42" i="9"/>
  <c r="D42" i="9"/>
  <c r="C41" i="9"/>
  <c r="C42" i="9" s="1"/>
  <c r="C39" i="9"/>
  <c r="C40" i="9" s="1"/>
  <c r="H38" i="9"/>
  <c r="F38" i="9"/>
  <c r="D38" i="9"/>
  <c r="C37" i="9"/>
  <c r="C38" i="9" s="1"/>
  <c r="H40" i="9"/>
  <c r="G42" i="9"/>
  <c r="F40" i="9"/>
  <c r="E42" i="9"/>
  <c r="D40" i="9"/>
  <c r="G34" i="9"/>
  <c r="E34" i="9"/>
  <c r="C33" i="9"/>
  <c r="C31" i="9"/>
  <c r="G30" i="9"/>
  <c r="E30" i="9"/>
  <c r="C29" i="9"/>
  <c r="H34" i="9"/>
  <c r="G32" i="9"/>
  <c r="F34" i="9"/>
  <c r="E32" i="9"/>
  <c r="D34" i="9"/>
  <c r="H27" i="9"/>
  <c r="G27" i="9"/>
  <c r="F27" i="9"/>
  <c r="E27" i="9"/>
  <c r="D27" i="9"/>
  <c r="C26" i="9"/>
  <c r="H25" i="9"/>
  <c r="G25" i="9"/>
  <c r="F25" i="9"/>
  <c r="E25" i="9"/>
  <c r="D25" i="9"/>
  <c r="C24" i="9"/>
  <c r="H23" i="9"/>
  <c r="G23" i="9"/>
  <c r="F23" i="9"/>
  <c r="E23" i="9"/>
  <c r="D23" i="9"/>
  <c r="C22" i="9"/>
  <c r="H20" i="9"/>
  <c r="G20" i="9"/>
  <c r="F20" i="9"/>
  <c r="E20" i="9"/>
  <c r="D20" i="9"/>
  <c r="C19" i="9"/>
  <c r="H18" i="9"/>
  <c r="G18" i="9"/>
  <c r="F18" i="9"/>
  <c r="E18" i="9"/>
  <c r="D18" i="9"/>
  <c r="C17" i="9"/>
  <c r="H16" i="9"/>
  <c r="G16" i="9"/>
  <c r="F16" i="9"/>
  <c r="E16" i="9"/>
  <c r="D16" i="9"/>
  <c r="C15" i="9"/>
  <c r="C10" i="9"/>
  <c r="C148" i="9" l="1"/>
  <c r="C141" i="9"/>
  <c r="C111" i="9"/>
  <c r="C104" i="9"/>
  <c r="C113" i="9"/>
  <c r="C88" i="9"/>
  <c r="C90" i="9"/>
  <c r="C76" i="9"/>
  <c r="C25" i="9"/>
  <c r="C16" i="9"/>
  <c r="C20" i="9"/>
  <c r="C23" i="9"/>
  <c r="C18" i="9"/>
  <c r="C27" i="9"/>
  <c r="C157" i="9"/>
  <c r="D32" i="9"/>
  <c r="F32" i="9"/>
  <c r="H32" i="9"/>
  <c r="E40" i="9"/>
  <c r="G40" i="9"/>
  <c r="D47" i="9"/>
  <c r="F47" i="9"/>
  <c r="H47" i="9"/>
  <c r="E54" i="9"/>
  <c r="G54" i="9"/>
  <c r="D61" i="9"/>
  <c r="F61" i="9"/>
  <c r="H61" i="9"/>
  <c r="C63" i="9"/>
  <c r="C69" i="9"/>
  <c r="E71" i="9"/>
  <c r="E78" i="9"/>
  <c r="E74" i="9"/>
  <c r="G78" i="9"/>
  <c r="G74" i="9"/>
  <c r="C74" i="9"/>
  <c r="E76" i="9"/>
  <c r="C78" i="9"/>
  <c r="C81" i="9"/>
  <c r="C83" i="9"/>
  <c r="C85" i="9"/>
  <c r="D99" i="9"/>
  <c r="D95" i="9"/>
  <c r="F99" i="9"/>
  <c r="F95" i="9"/>
  <c r="H99" i="9"/>
  <c r="H95" i="9"/>
  <c r="D97" i="9"/>
  <c r="H97" i="9"/>
  <c r="C109" i="9"/>
  <c r="E111" i="9"/>
  <c r="D120" i="9"/>
  <c r="D116" i="9"/>
  <c r="C114" i="9"/>
  <c r="C118" i="9" s="1"/>
  <c r="F118" i="9"/>
  <c r="D123" i="9"/>
  <c r="C123" i="9"/>
  <c r="D125" i="9"/>
  <c r="H125" i="9"/>
  <c r="E134" i="9"/>
  <c r="E130" i="9"/>
  <c r="G134" i="9"/>
  <c r="G130" i="9"/>
  <c r="C130" i="9"/>
  <c r="E132" i="9"/>
  <c r="C134" i="9"/>
  <c r="C137" i="9"/>
  <c r="G137" i="9"/>
  <c r="D30" i="9"/>
  <c r="F30" i="9"/>
  <c r="H30" i="9"/>
  <c r="E38" i="9"/>
  <c r="G38" i="9"/>
  <c r="D45" i="9"/>
  <c r="F45" i="9"/>
  <c r="H45" i="9"/>
  <c r="E52" i="9"/>
  <c r="G52" i="9"/>
  <c r="C59" i="9"/>
  <c r="H71" i="9"/>
  <c r="H67" i="9"/>
  <c r="E67" i="9"/>
  <c r="G67" i="9"/>
  <c r="D69" i="9"/>
  <c r="H69" i="9"/>
  <c r="G71" i="9"/>
  <c r="G76" i="9"/>
  <c r="G81" i="9"/>
  <c r="G83" i="9"/>
  <c r="F97" i="9"/>
  <c r="C102" i="9"/>
  <c r="C106" i="9"/>
  <c r="G111" i="9"/>
  <c r="D118" i="9"/>
  <c r="F120" i="9"/>
  <c r="C125" i="9"/>
  <c r="F125" i="9"/>
  <c r="G132" i="9"/>
  <c r="C139" i="9"/>
  <c r="C144" i="9"/>
  <c r="E146" i="9"/>
  <c r="C155" i="9"/>
  <c r="H81" i="9"/>
  <c r="G88" i="9"/>
  <c r="F137" i="9"/>
  <c r="H137" i="9"/>
  <c r="C49" i="9" l="1"/>
  <c r="C45" i="9"/>
  <c r="C34" i="9"/>
  <c r="C30" i="9"/>
  <c r="C99" i="9"/>
  <c r="C95" i="9"/>
  <c r="C61" i="9"/>
  <c r="C97" i="9"/>
  <c r="C120" i="9"/>
  <c r="C116" i="9"/>
  <c r="C47" i="9"/>
  <c r="C32" i="9"/>
  <c r="D10" i="11" l="1"/>
  <c r="E10" i="11"/>
  <c r="F10" i="11"/>
  <c r="G10" i="11"/>
  <c r="H10" i="11"/>
  <c r="I10" i="11"/>
  <c r="J10" i="11"/>
  <c r="K10" i="11"/>
  <c r="L10" i="11"/>
  <c r="M10" i="11"/>
  <c r="N10" i="11"/>
  <c r="O10" i="11"/>
  <c r="P10" i="11"/>
  <c r="C12" i="11"/>
  <c r="C13" i="11"/>
  <c r="C14" i="11"/>
  <c r="C15" i="11"/>
  <c r="C16" i="11"/>
  <c r="C17" i="11"/>
  <c r="C18" i="11"/>
  <c r="C20" i="11"/>
  <c r="C21" i="11"/>
  <c r="C23" i="11"/>
  <c r="C24" i="11"/>
  <c r="C25" i="11"/>
  <c r="C26" i="11"/>
  <c r="C27" i="11"/>
  <c r="C28" i="11"/>
  <c r="C29" i="11"/>
  <c r="C30" i="11"/>
  <c r="C31" i="11"/>
  <c r="C11" i="11"/>
  <c r="C10" i="11" s="1"/>
  <c r="D22" i="11" l="1"/>
  <c r="E22" i="11"/>
  <c r="F22" i="11"/>
  <c r="G22" i="11"/>
  <c r="H22" i="11"/>
  <c r="I22" i="11"/>
  <c r="J22" i="11"/>
  <c r="K22" i="11"/>
  <c r="L22" i="11"/>
  <c r="M22" i="11"/>
  <c r="N22" i="11"/>
  <c r="O22" i="11"/>
  <c r="P22" i="11"/>
  <c r="C22" i="11" l="1"/>
  <c r="D19" i="11" l="1"/>
  <c r="E19" i="11"/>
  <c r="E9" i="11" s="1"/>
  <c r="F19" i="11"/>
  <c r="G19" i="11"/>
  <c r="G9" i="11" s="1"/>
  <c r="H19" i="11"/>
  <c r="H9" i="11" s="1"/>
  <c r="I19" i="11"/>
  <c r="I9" i="11" s="1"/>
  <c r="J19" i="11"/>
  <c r="J9" i="11" s="1"/>
  <c r="K19" i="11"/>
  <c r="K9" i="11" s="1"/>
  <c r="L19" i="11"/>
  <c r="L9" i="11" s="1"/>
  <c r="M19" i="11"/>
  <c r="M9" i="11" s="1"/>
  <c r="N19" i="11"/>
  <c r="N9" i="11" s="1"/>
  <c r="O19" i="11"/>
  <c r="O9" i="11" s="1"/>
  <c r="P19" i="11"/>
  <c r="P9" i="11" s="1"/>
  <c r="D9" i="11" l="1"/>
  <c r="C19" i="11"/>
  <c r="F9" i="11"/>
  <c r="C9" i="11" l="1"/>
</calcChain>
</file>

<file path=xl/sharedStrings.xml><?xml version="1.0" encoding="utf-8"?>
<sst xmlns="http://schemas.openxmlformats.org/spreadsheetml/2006/main" count="459" uniqueCount="216">
  <si>
    <t>THÔNG BÁO</t>
  </si>
  <si>
    <t>STT</t>
  </si>
  <si>
    <t>Nội dung</t>
  </si>
  <si>
    <t>I</t>
  </si>
  <si>
    <t>II</t>
  </si>
  <si>
    <t>III</t>
  </si>
  <si>
    <t>IV</t>
  </si>
  <si>
    <t>PHÒNG GDĐT PHÚ GIÁO</t>
  </si>
  <si>
    <t>Thủ trưởng đơn vị</t>
  </si>
  <si>
    <t>V</t>
  </si>
  <si>
    <t>VI</t>
  </si>
  <si>
    <t>Số lượng</t>
  </si>
  <si>
    <t>Bình quân</t>
  </si>
  <si>
    <t>Loại phòng học</t>
  </si>
  <si>
    <t>-</t>
  </si>
  <si>
    <t>Phòng học kiên cố</t>
  </si>
  <si>
    <t>Phòng học bán kiên cố</t>
  </si>
  <si>
    <t>Phòng học tạm</t>
  </si>
  <si>
    <t>VII</t>
  </si>
  <si>
    <t>VIII</t>
  </si>
  <si>
    <t>IX</t>
  </si>
  <si>
    <t>X</t>
  </si>
  <si>
    <r>
      <t>Số lượng(m</t>
    </r>
    <r>
      <rPr>
        <vertAlign val="superscript"/>
        <sz val="12"/>
        <color theme="1"/>
        <rFont val="Times New Roman"/>
        <family val="1"/>
      </rPr>
      <t>2</t>
    </r>
    <r>
      <rPr>
        <sz val="12"/>
        <color theme="1"/>
        <rFont val="Times New Roman"/>
        <family val="1"/>
      </rPr>
      <t>)</t>
    </r>
  </si>
  <si>
    <t>XI</t>
  </si>
  <si>
    <t>Nhà vệ sinh</t>
  </si>
  <si>
    <t>Dùng cho giáo viên</t>
  </si>
  <si>
    <t>Dùng cho học sinh</t>
  </si>
  <si>
    <t>Chung</t>
  </si>
  <si>
    <t>Nam/Nữ</t>
  </si>
  <si>
    <t>Đạt chuẩn vệ sinh*</t>
  </si>
  <si>
    <t>Chưa đạt chuẩn vệ sinh*</t>
  </si>
  <si>
    <t>Có</t>
  </si>
  <si>
    <t>Không</t>
  </si>
  <si>
    <t>XII</t>
  </si>
  <si>
    <t>Nguồn nước sinh hoạt hợp vệ sinh</t>
  </si>
  <si>
    <t>XIII</t>
  </si>
  <si>
    <t>Nguồn điện (lưới, phát điện riêng)</t>
  </si>
  <si>
    <t>XIV</t>
  </si>
  <si>
    <t>Kết nối internet</t>
  </si>
  <si>
    <t>XV</t>
  </si>
  <si>
    <t>XVI</t>
  </si>
  <si>
    <t>Tường rào xây</t>
  </si>
  <si>
    <t>Tổng số</t>
  </si>
  <si>
    <t>Trình độ đào tạo</t>
  </si>
  <si>
    <t>Hạng chức danh nghề nghiệp</t>
  </si>
  <si>
    <t>Chuẩn nghề nghiệp</t>
  </si>
  <si>
    <t>TS</t>
  </si>
  <si>
    <t>ThS</t>
  </si>
  <si>
    <t>ĐH</t>
  </si>
  <si>
    <t>CĐ</t>
  </si>
  <si>
    <t>TC</t>
  </si>
  <si>
    <t>Dưới TC</t>
  </si>
  <si>
    <t>Hạng IV</t>
  </si>
  <si>
    <t>Hạng III</t>
  </si>
  <si>
    <t>Hạng II</t>
  </si>
  <si>
    <t>Khá</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</si>
  <si>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</si>
  <si>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</si>
  <si>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</si>
  <si>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</si>
  <si>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</si>
  <si>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</si>
  <si>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</si>
  <si>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</si>
  <si>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</si>
  <si>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</si>
  <si>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Biểu mẫu 05</t>
  </si>
  <si>
    <t>Chia theo khối lớp</t>
  </si>
  <si>
    <t>Điều kiện tuyển sinh</t>
  </si>
  <si>
    <t>Chương trình giáo dục mà cơ sở giáo dục thực hiện</t>
  </si>
  <si>
    <t>Yêu cầu về phối hợp giữa cơ sở giáo dục và gia đình. Yêu cầu về thái độ học tập của học sinh</t>
  </si>
  <si>
    <t>Các hoạt động hỗ trợ học tập, sinh hoạt của học sinh ở cơ sở giáo dục</t>
  </si>
  <si>
    <t>Kết quả năng lực, phẩm chất, học tập, sức khỏe của học sinh dự kiến đạt được</t>
  </si>
  <si>
    <t>Khả năng học tập tiếp tục của học sinh</t>
  </si>
  <si>
    <t>Chia ra theo khối lớp</t>
  </si>
  <si>
    <t>Lớp 1</t>
  </si>
  <si>
    <t>Lớp 2</t>
  </si>
  <si>
    <t>Lớp 3</t>
  </si>
  <si>
    <t>Lớp 4</t>
  </si>
  <si>
    <t>Lớp 5</t>
  </si>
  <si>
    <t>Tổng số học sinh</t>
  </si>
  <si>
    <t>Số học sinh học 2 buổi/ngày</t>
  </si>
  <si>
    <t>Số học sinh chia theo năng lực, phẩm chất</t>
  </si>
  <si>
    <t>Tốt</t>
  </si>
  <si>
    <t>(tỷ lệ so với tổng số)</t>
  </si>
  <si>
    <t>Đạt</t>
  </si>
  <si>
    <t>Cần cố gắng</t>
  </si>
  <si>
    <t>Số học sinh chia theo kết quả học tập</t>
  </si>
  <si>
    <t>Hoàn thành tốt</t>
  </si>
  <si>
    <t>Hoàn thành</t>
  </si>
  <si>
    <t>Chưa hoàn thành</t>
  </si>
  <si>
    <t>Tổng hợp kết quả cuối năm</t>
  </si>
  <si>
    <t>Lên lớp</t>
  </si>
  <si>
    <t>a</t>
  </si>
  <si>
    <t>b</t>
  </si>
  <si>
    <t>Ở lại lớp</t>
  </si>
  <si>
    <t>Biểu mẫu 06</t>
  </si>
  <si>
    <t>Biểu mẫu 07</t>
  </si>
  <si>
    <t>Số phòng học/số lớp</t>
  </si>
  <si>
    <r>
      <t>Số m</t>
    </r>
    <r>
      <rPr>
        <vertAlign val="superscript"/>
        <sz val="12"/>
        <color theme="1"/>
        <rFont val="Times New Roman"/>
        <family val="1"/>
      </rPr>
      <t>2</t>
    </r>
    <r>
      <rPr>
        <sz val="12"/>
        <color theme="1"/>
        <rFont val="Times New Roman"/>
        <family val="1"/>
      </rPr>
      <t>/học sinh</t>
    </r>
  </si>
  <si>
    <t>Phòng học nhờ, mượn</t>
  </si>
  <si>
    <t>Số điểm trường lẻ</t>
  </si>
  <si>
    <r>
      <t xml:space="preserve">Tổng diện tích đất </t>
    </r>
    <r>
      <rPr>
        <sz val="12"/>
        <color theme="1"/>
        <rFont val="Times New Roman"/>
        <family val="1"/>
      </rPr>
      <t>(m</t>
    </r>
    <r>
      <rPr>
        <vertAlign val="superscript"/>
        <sz val="12"/>
        <color theme="1"/>
        <rFont val="Times New Roman"/>
        <family val="1"/>
      </rPr>
      <t>2</t>
    </r>
    <r>
      <rPr>
        <sz val="12"/>
        <color theme="1"/>
        <rFont val="Times New Roman"/>
        <family val="1"/>
      </rPr>
      <t>)</t>
    </r>
  </si>
  <si>
    <r>
      <t xml:space="preserve">Diện tích sân chơi, bãi tập </t>
    </r>
    <r>
      <rPr>
        <sz val="12"/>
        <color theme="1"/>
        <rFont val="Times New Roman"/>
        <family val="1"/>
      </rPr>
      <t>(m</t>
    </r>
    <r>
      <rPr>
        <vertAlign val="superscript"/>
        <sz val="12"/>
        <color theme="1"/>
        <rFont val="Times New Roman"/>
        <family val="1"/>
      </rPr>
      <t>2</t>
    </r>
    <r>
      <rPr>
        <sz val="12"/>
        <color theme="1"/>
        <rFont val="Times New Roman"/>
        <family val="1"/>
      </rPr>
      <t>)</t>
    </r>
  </si>
  <si>
    <t>Tổng diện tích các phòng</t>
  </si>
  <si>
    <r>
      <t>Diện tích phòng học (m</t>
    </r>
    <r>
      <rPr>
        <vertAlign val="superscript"/>
        <sz val="12"/>
        <color theme="1"/>
        <rFont val="Times New Roman"/>
        <family val="1"/>
      </rPr>
      <t>2</t>
    </r>
    <r>
      <rPr>
        <sz val="12"/>
        <color theme="1"/>
        <rFont val="Times New Roman"/>
        <family val="1"/>
      </rPr>
      <t>)</t>
    </r>
  </si>
  <si>
    <r>
      <t>Diện tích thư viện (m</t>
    </r>
    <r>
      <rPr>
        <vertAlign val="superscript"/>
        <sz val="12"/>
        <color theme="1"/>
        <rFont val="Times New Roman"/>
        <family val="1"/>
      </rPr>
      <t>2</t>
    </r>
    <r>
      <rPr>
        <sz val="12"/>
        <color theme="1"/>
        <rFont val="Times New Roman"/>
        <family val="1"/>
      </rPr>
      <t>)</t>
    </r>
  </si>
  <si>
    <r>
      <t>Diện tích phòng giáo dục thể chất hoặc nhà đa năng (m</t>
    </r>
    <r>
      <rPr>
        <i/>
        <vertAlign val="superscript"/>
        <sz val="12"/>
        <color theme="1"/>
        <rFont val="Times New Roman"/>
        <family val="1"/>
      </rPr>
      <t>2</t>
    </r>
    <r>
      <rPr>
        <i/>
        <sz val="12"/>
        <color theme="1"/>
        <rFont val="Times New Roman"/>
        <family val="1"/>
      </rPr>
      <t>)</t>
    </r>
  </si>
  <si>
    <r>
      <t>Diện tích phòng giáo dục nghệ thuật (m</t>
    </r>
    <r>
      <rPr>
        <i/>
        <vertAlign val="superscript"/>
        <sz val="12"/>
        <color theme="1"/>
        <rFont val="Times New Roman"/>
        <family val="1"/>
      </rPr>
      <t>2</t>
    </r>
    <r>
      <rPr>
        <i/>
        <sz val="12"/>
        <color theme="1"/>
        <rFont val="Times New Roman"/>
        <family val="1"/>
      </rPr>
      <t>)</t>
    </r>
  </si>
  <si>
    <r>
      <t>Diện tích phòng ngoại ngữ (m</t>
    </r>
    <r>
      <rPr>
        <i/>
        <vertAlign val="superscript"/>
        <sz val="12"/>
        <color theme="1"/>
        <rFont val="Times New Roman"/>
        <family val="1"/>
      </rPr>
      <t>2</t>
    </r>
    <r>
      <rPr>
        <i/>
        <sz val="12"/>
        <color theme="1"/>
        <rFont val="Times New Roman"/>
        <family val="1"/>
      </rPr>
      <t>)</t>
    </r>
  </si>
  <si>
    <r>
      <t>Diện tích phòng học tin học (m</t>
    </r>
    <r>
      <rPr>
        <i/>
        <vertAlign val="superscript"/>
        <sz val="12"/>
        <color theme="1"/>
        <rFont val="Times New Roman"/>
        <family val="1"/>
      </rPr>
      <t>2</t>
    </r>
    <r>
      <rPr>
        <i/>
        <sz val="12"/>
        <color theme="1"/>
        <rFont val="Times New Roman"/>
        <family val="1"/>
      </rPr>
      <t>)</t>
    </r>
  </si>
  <si>
    <r>
      <t>Diện tích phòng thiết bị giáo dục (m</t>
    </r>
    <r>
      <rPr>
        <i/>
        <vertAlign val="superscript"/>
        <sz val="12"/>
        <color theme="1"/>
        <rFont val="Times New Roman"/>
        <family val="1"/>
      </rPr>
      <t>2</t>
    </r>
    <r>
      <rPr>
        <i/>
        <sz val="12"/>
        <color theme="1"/>
        <rFont val="Times New Roman"/>
        <family val="1"/>
      </rPr>
      <t>)</t>
    </r>
  </si>
  <si>
    <r>
      <t>Diện tích phòng hỗ trợ giáo dục học sinh khuyết tật học hòa nhập (m</t>
    </r>
    <r>
      <rPr>
        <i/>
        <vertAlign val="superscript"/>
        <sz val="12"/>
        <color theme="1"/>
        <rFont val="Times New Roman"/>
        <family val="1"/>
      </rPr>
      <t>2</t>
    </r>
    <r>
      <rPr>
        <i/>
        <sz val="12"/>
        <color theme="1"/>
        <rFont val="Times New Roman"/>
        <family val="1"/>
      </rPr>
      <t>)</t>
    </r>
  </si>
  <si>
    <r>
      <t>Diện tích phòng truyền thống và hoạt động Đội (m</t>
    </r>
    <r>
      <rPr>
        <i/>
        <vertAlign val="superscript"/>
        <sz val="12"/>
        <color theme="1"/>
        <rFont val="Times New Roman"/>
        <family val="1"/>
      </rPr>
      <t>2</t>
    </r>
    <r>
      <rPr>
        <i/>
        <sz val="12"/>
        <color theme="1"/>
        <rFont val="Times New Roman"/>
        <family val="1"/>
      </rPr>
      <t>)</t>
    </r>
  </si>
  <si>
    <r>
      <t xml:space="preserve">Tổng số thiết bị dạy học tối thiểu </t>
    </r>
    <r>
      <rPr>
        <sz val="12"/>
        <color theme="1"/>
        <rFont val="Times New Roman"/>
        <family val="1"/>
      </rPr>
      <t>(Đơn vị tính: bộ)</t>
    </r>
  </si>
  <si>
    <t>Số bộ/lớp</t>
  </si>
  <si>
    <t>Tổng số thiết bị dạy học tối thiểu hiện có theo quy định</t>
  </si>
  <si>
    <t>Khối lớp 1</t>
  </si>
  <si>
    <t>Khối lớp 2</t>
  </si>
  <si>
    <t>Khối lớp 3</t>
  </si>
  <si>
    <t>Khối lớp 4</t>
  </si>
  <si>
    <t>Khối lớp 5</t>
  </si>
  <si>
    <t>Tổng số thiết bị dạy học tối thiểu còn thiếu so với quy định</t>
  </si>
  <si>
    <r>
      <t xml:space="preserve">Tổng số máy vi tính đang được sử dụng phục vụ học tập </t>
    </r>
    <r>
      <rPr>
        <sz val="12"/>
        <color theme="1"/>
        <rFont val="Times New Roman"/>
        <family val="1"/>
      </rPr>
      <t>(Đơn vị tính: bộ)</t>
    </r>
  </si>
  <si>
    <t>Tổng số thiết bị dùng chung khác</t>
  </si>
  <si>
    <t>Số thiết bị/lớp</t>
  </si>
  <si>
    <t>Ti vi</t>
  </si>
  <si>
    <t>Cát xét</t>
  </si>
  <si>
    <t>Đầu Video/đầu đĩa</t>
  </si>
  <si>
    <t>Máy chiếu OverHead/projector/vật thể</t>
  </si>
  <si>
    <t>Thiết bị khác...</t>
  </si>
  <si>
    <t>…..</t>
  </si>
  <si>
    <t>Nhà bếp</t>
  </si>
  <si>
    <t>Nhà ăn</t>
  </si>
  <si>
    <t>Số chỗ</t>
  </si>
  <si>
    <t>Diện tích bình quân/chỗ</t>
  </si>
  <si>
    <t>Phòng nghỉ cho học sinh bán trú</t>
  </si>
  <si>
    <t>Khu nội trú</t>
  </si>
  <si>
    <t>(*Theo Thông tư số 41/2010/TT-BGDĐT ngày 30/12/2010 của Bộ GDĐT ban hành Điều lệ trường tiểu học và Thông tư số 27/2011/TT-BYT ngày 24/6/2011 của Bộ Y tế ban hành quy chuẩn kỹ thuật quốc gia về nhà tiêu- điều kiện bảo đảm hợp vệ sinh).</t>
  </si>
  <si>
    <t>XVII</t>
  </si>
  <si>
    <t>XVIII</t>
  </si>
  <si>
    <t>Trang thông tin điện tử (website) của trường</t>
  </si>
  <si>
    <t>XIX</t>
  </si>
  <si>
    <r>
      <t>Số lượng phòng, tổng diện tích (m</t>
    </r>
    <r>
      <rPr>
        <vertAlign val="superscript"/>
        <sz val="10"/>
        <color theme="1"/>
        <rFont val="Times New Roman"/>
        <family val="1"/>
      </rPr>
      <t>2</t>
    </r>
    <r>
      <rPr>
        <sz val="10"/>
        <color theme="1"/>
        <rFont val="Times New Roman"/>
        <family val="1"/>
      </rPr>
      <t>)</t>
    </r>
  </si>
  <si>
    <t>Biểu mẫu 08</t>
  </si>
  <si>
    <t>Tiếng dân tộc</t>
  </si>
  <si>
    <t>Ngoại ngữ</t>
  </si>
  <si>
    <t>Tin học</t>
  </si>
  <si>
    <t>Âm nhạc</t>
  </si>
  <si>
    <t>Mỹ thuật</t>
  </si>
  <si>
    <t>Thể dục</t>
  </si>
  <si>
    <t>Nhân viên thư viện</t>
  </si>
  <si>
    <t>Nhân viên thiết bị, thí nghiệm</t>
  </si>
  <si>
    <t>Nhân viên công nghệ thông tin</t>
  </si>
  <si>
    <t>Nhân viên hỗ trợ giáo dục người khuyết tật</t>
  </si>
  <si>
    <t>Toán</t>
  </si>
  <si>
    <t xml:space="preserve">    PHÒNG GDĐT PHÚ GIÁO</t>
  </si>
  <si>
    <t>CỘNG HÒA XÃ HỘI CHỦ NGHĨA VIỆT NAM</t>
  </si>
  <si>
    <t>Độc lập - Tự do - Hạnh phúc</t>
  </si>
  <si>
    <t xml:space="preserve"> </t>
  </si>
  <si>
    <t>HS được chăm sóc, giáo dục để phát triển toàn diện về thể chất, tinh thần; được giáo viên giúp đỡ để hoàn thành chương trình lớp học theo chuẩn kiến thức, kỹ năng quy định; được tổ chức rèn luyện để thực hiện tốt các yêu cầu về năng lực, phẩm chất của học sinh theo yêu cầu từng khối lớp.</t>
  </si>
  <si>
    <t>Đủ khả năng học tiếp ở lớp 2</t>
  </si>
  <si>
    <t>Đủ khả năng học tiếp ở lớp 3</t>
  </si>
  <si>
    <t>Đủ khả năng học tiếp ở lớp 4</t>
  </si>
  <si>
    <t>Đủ khả năng học tiếp ở lớp 5</t>
  </si>
  <si>
    <t>Nguyễn Hoàng Tâm</t>
  </si>
  <si>
    <t>Năng lực</t>
  </si>
  <si>
    <t>Phẩm chất</t>
  </si>
  <si>
    <t>Tự tin, trách nhiệm</t>
  </si>
  <si>
    <t>Trung thực, kỉ luật</t>
  </si>
  <si>
    <t>c</t>
  </si>
  <si>
    <t>Tiếng Việt</t>
  </si>
  <si>
    <t>Khoa học</t>
  </si>
  <si>
    <t>Lịch sử và Địa lí</t>
  </si>
  <si>
    <t>Tiếng Anh</t>
  </si>
  <si>
    <t>Đạo đức</t>
  </si>
  <si>
    <t>Tự nhiên xã hội</t>
  </si>
  <si>
    <t>Mĩ thuật</t>
  </si>
  <si>
    <t>Thủ công (kỹ thuật)</t>
  </si>
  <si>
    <t xml:space="preserve"> (tỷ lệ so với tổng số)</t>
  </si>
  <si>
    <t>HS được khen thưởng cấp trường</t>
  </si>
  <si>
    <t xml:space="preserve">HS được cấp trên khen thưởng </t>
  </si>
  <si>
    <t>Phụ trách Đội TNTP HCM</t>
  </si>
  <si>
    <t>Bảo vệ, phục vụ</t>
  </si>
  <si>
    <t>x</t>
  </si>
  <si>
    <t>Đủ khả năng học tiếp ở bậc học THCS</t>
  </si>
  <si>
    <t>Giáo viên chủ nhiệm</t>
  </si>
  <si>
    <t>Chưa đạt</t>
  </si>
  <si>
    <t>28/28</t>
  </si>
  <si>
    <t>7/7</t>
  </si>
  <si>
    <t>5/5</t>
  </si>
  <si>
    <t>11,3 học sinh/bộ</t>
  </si>
  <si>
    <t>TRƯỜNG TIỂU HỌC PHƯỚC VĨNH A</t>
  </si>
  <si>
    <t>Thực hiện theo chương trình quy định tại Quyết định số 16/2006/QĐ-BGDĐT ngày 05 tháng 5 năm 2006 của Bộ Giáo dục và Đào tạo về ban hành chương trình giáo dục phổ thông.</t>
  </si>
  <si>
    <t>Thực hiện theo chương trình quy định tại Thông tư số 32/2018/TT-BGDĐT ngày 26 tháng 12 năm 2018 của Bộ Giáo dục và Đào tạo về ban hành chương trình giáo dục phổ thông.</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</si>
  <si>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Thông tư số 22/2016/TT-BGDĐT ngày 22/9/2016 của Bộ Giáo dục và Đào tạo về sửa đổi, bổ sung một số điều của quy định đánh giá học sinh tiểu học ban hành kèm theo thông tư số 30/2014/TT-BGDĐT ngày 28/8/2014 của Bộ trưởng Bộ Giáo dục và Đào tạo.</t>
  </si>
  <si>
    <t>Phối hợp thông qua BĐD CHMS, thực hiện theo Thông tư 55/TT-BGDĐT ngày 22/11/2011 của Bộ Giáo dục và Đào tạo ban hành điều lệ Ban đại diện Cha mẹ học sinh. Liên lạc thường xuyên; tạo điều kiện cho HS đến trường; HS chuyên cần, thân thiện, chủ động, sáng tạo trong học tập. 
Thực hiện các quy định trong Điều lệ trường tiểu học và Thông tư số 27/2020/TT-BGDĐT ngày 04/9/2020 của Bộ Giáo dục và Đào tạo về ban hành quy định đánh giá học sinh tiểu học.</t>
  </si>
  <si>
    <t>Tự phục vụ, tự quản(Tự chủ và tự học)</t>
  </si>
  <si>
    <t xml:space="preserve"> Hợp tác (Giao tiếp và hợp tác)</t>
  </si>
  <si>
    <t>Tự học và GQ vấn đề(Giải quyết vấn đề và sáng tạo)</t>
  </si>
  <si>
    <t>Chăm học, chăm làm (Chăm chỉ)</t>
  </si>
  <si>
    <t>Ðoàn kết, yêu thương (Nhân ái)</t>
  </si>
  <si>
    <t>Thể dục (Giáo dục thể chất)</t>
  </si>
  <si>
    <t>5 Phòng</t>
  </si>
  <si>
    <t>37 phòng</t>
  </si>
  <si>
    <t>Công khai thông tin chất lượng giáo dục tiểu học thực tế, năm học 2021-2022</t>
  </si>
  <si>
    <t>6</t>
  </si>
  <si>
    <t>Cam kết chất lượng giáo dục của trường tiểu học, năm học 2022-2023</t>
  </si>
  <si>
    <t>Trẻ 6 tuổi (sinh năm 2016) cư trú trên địa bàn khu phố 1,2,4,7 thuộc TT Phước Vĩnh, huyện Phú Giáo, tỉnh Bình Dương</t>
  </si>
  <si>
    <t>- HS được tham gia các hoạt động văn hóa văn nghệ, TDTT, sinh hoạt tập thể, hoạt động ngoại khóa; được tạo điều kiện học bán trú tại trường.
- Đảm bảo đủ 1 lớp/phòng học, trang bị đủ bàn ghế, điện quạt, bảng chống lóa, tủ đựng hồ sơ, tài liệu, ĐDDH, máy tính, màn chiếu,… Học sinh các lớp đều được học tin học, được thực hành trên máy tính tại phòng máy.</t>
  </si>
  <si>
    <t>Phước Vĩnh, ngày 20 tháng 9 năm 2022</t>
  </si>
  <si>
    <t>HIỆU TRƯỞNG</t>
  </si>
  <si>
    <t>Công khai thông tin cơ sở vật chất của trường tiểu học, năm học 2022-2023</t>
  </si>
  <si>
    <t>Công khai thông tin về đội ngũ nhà giáo, cán bộ quản lý và nhân viên của trường tiểu học,
năm học 2022-2023</t>
  </si>
  <si>
    <t>Phước Vĩnh, ngày  20 tháng 9 năm 2022</t>
  </si>
  <si>
    <t>(đã 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</si>
</sst>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13"/>
      <color theme="1"/>
      <name val="Times New Roman"/>
      <family val="1"/>
    </font>
    <font>
      <b/>
      <sz val="13"/>
      <color theme="1"/>
      <name val="Times New Roman"/>
      <family val="1"/>
    </font>
    <font>
      <i/>
      <sz val="12"/>
      <color theme="1"/>
      <name val="Times New Roman"/>
      <family val="1"/>
    </font>
    <font>
      <vertAlign val="superscript"/>
      <sz val="12"/>
      <color theme="1"/>
      <name val="Times New Roman"/>
      <family val="1"/>
    </font>
    <font>
      <i/>
      <vertAlign val="superscript"/>
      <sz val="12"/>
      <color theme="1"/>
      <name val="Times New Roman"/>
      <family val="1"/>
    </font>
    <font>
      <sz val="12"/>
      <color theme="1"/>
      <name val="Calibri"/>
      <family val="2"/>
      <scheme val="minor"/>
    </font>
    <font>
      <vertAlign val="superscript"/>
      <sz val="10"/>
      <color theme="1"/>
      <name val="Times New Roman"/>
      <family val="1"/>
    </font>
    <font>
      <sz val="12"/>
      <color theme="1"/>
      <name val="Times New Roman"/>
      <family val="2"/>
    </font>
    <font>
      <b/>
      <sz val="12"/>
      <color indexed="8"/>
      <name val="Times New Roman"/>
      <family val="2"/>
    </font>
    <font>
      <b/>
      <sz val="14"/>
      <color theme="1"/>
      <name val="Times New Roman"/>
      <family val="1"/>
    </font>
    <font>
      <sz val="13"/>
      <color indexed="8"/>
      <name val="Times New Roman"/>
      <family val="1"/>
    </font>
    <font>
      <sz val="12"/>
      <color indexed="8"/>
      <name val="Times New Roman"/>
      <family val="1"/>
    </font>
    <font>
      <b/>
      <i/>
      <sz val="12"/>
      <color theme="1"/>
      <name val="Times New Roman"/>
      <family val="1"/>
    </font>
    <font>
      <b/>
      <i/>
      <sz val="12"/>
      <name val="Times New Roman"/>
      <family val="1"/>
    </font>
    <font>
      <sz val="12"/>
      <name val="Times New Roman"/>
      <family val="1"/>
    </font>
    <font>
      <b/>
      <sz val="12"/>
      <name val="Times New Roman"/>
      <family val="1"/>
    </font>
    <font>
      <b/>
      <sz val="11"/>
      <color theme="1"/>
      <name val="Calibri"/>
      <family val="2"/>
      <scheme val="minor"/>
    </font>
    <font>
      <b/>
      <sz val="11"/>
      <color theme="1"/>
      <name val="Times New Roman"/>
      <family val="1"/>
    </font>
    <font>
      <b/>
      <i/>
      <sz val="11"/>
      <color theme="1"/>
      <name val="Calibri"/>
      <family val="2"/>
      <scheme val="minor"/>
    </font>
    <font>
      <sz val="12"/>
      <color rgb="FFFF0000"/>
      <name val="Times New Roman"/>
      <family val="1"/>
    </font>
    <font>
      <i/>
      <sz val="12"/>
      <color theme="1"/>
      <name val="Times New Roman"/>
      <family val="1"/>
      <charset val="163"/>
    </font>
    <font>
      <b/>
      <sz val="12"/>
      <color theme="1"/>
      <name val="Times New Roman"/>
      <family val="1"/>
      <charset val="163"/>
    </font>
    <font>
      <sz val="14"/>
      <color theme="1"/>
      <name val="Calibri"/>
      <family val="2"/>
      <scheme val="minor"/>
    </font>
    <font>
      <sz val="13"/>
      <name val="Times New Roman"/>
      <family val="1"/>
    </font>
    <font>
      <i/>
      <sz val="13"/>
      <color theme="1"/>
      <name val="Times New Roman"/>
      <family val="1"/>
    </font>
    <font>
      <i/>
      <sz val="9"/>
      <color theme="1"/>
      <name val="Times New Roman"/>
      <family val="1"/>
    </font>
    <font>
      <i/>
      <sz val="11"/>
      <color theme="1"/>
      <name val="Times New Roman"/>
      <family val="1"/>
    </font>
  </fonts>
  <fills count="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rgb="FF000000"/>
      </top>
      <bottom style="thin">
        <color indexed="64"/>
      </bottom>
      <diagonal/>
    </border>
  </borders>
  <cellStyleXfs count="1">
    <xf numFmtId="0" fontId="0" fillId="0" borderId="0"/>
  </cellStyleXfs>
  <cellXfs count="127">
    <xf numFmtId="0" fontId="0" fillId="0" borderId="0" xfId="0"/>
    <xf numFmtId="0" fontId="3" fillId="0" borderId="0" xfId="0" applyFont="1"/>
    <xf numFmtId="0" fontId="3" fillId="2" borderId="1" xfId="0" applyFont="1" applyFill="1" applyBorder="1" applyAlignment="1">
      <alignment vertical="center" wrapText="1"/>
    </xf>
    <xf numFmtId="0" fontId="4" fillId="0" borderId="0" xfId="0" applyFont="1"/>
    <xf numFmtId="0" fontId="5" fillId="0" borderId="0" xfId="0" applyFont="1"/>
    <xf numFmtId="0" fontId="3" fillId="0" borderId="0" xfId="0" applyFont="1" applyAlignment="1">
      <alignment horizontal="center"/>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0" borderId="0" xfId="0" applyFont="1" applyAlignment="1">
      <alignment horizontal="center"/>
    </xf>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xf numFmtId="0" fontId="9" fillId="0" borderId="0" xfId="0" applyFont="1"/>
    <xf numFmtId="0" fontId="1" fillId="0" borderId="0" xfId="0" applyFont="1" applyAlignment="1">
      <alignment horizontal="center" wrapText="1"/>
    </xf>
    <xf numFmtId="0" fontId="1" fillId="0" borderId="0" xfId="0" applyFont="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0" xfId="0" applyAlignment="1">
      <alignment horizontal="left"/>
    </xf>
    <xf numFmtId="0" fontId="13" fillId="0" borderId="0" xfId="0" applyFont="1"/>
    <xf numFmtId="0" fontId="2" fillId="0" borderId="0" xfId="0" applyFont="1" applyAlignment="1">
      <alignment horizontal="right"/>
    </xf>
    <xf numFmtId="0" fontId="1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 fillId="2" borderId="15" xfId="0" applyFont="1" applyFill="1" applyBorder="1" applyAlignment="1">
      <alignment horizontal="center" vertical="center" wrapText="1"/>
    </xf>
    <xf numFmtId="0" fontId="20" fillId="0" borderId="0" xfId="0" applyFont="1"/>
    <xf numFmtId="0" fontId="3" fillId="4"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6" fillId="0" borderId="0" xfId="0" applyFont="1" applyAlignment="1">
      <alignment horizontal="center" wrapText="1"/>
    </xf>
    <xf numFmtId="0" fontId="22" fillId="0" borderId="0" xfId="0" applyFont="1" applyAlignment="1">
      <alignment wrapText="1"/>
    </xf>
    <xf numFmtId="0" fontId="3" fillId="4" borderId="1" xfId="0" applyFont="1" applyFill="1" applyBorder="1" applyAlignment="1">
      <alignment vertical="center" wrapText="1"/>
    </xf>
    <xf numFmtId="3" fontId="15" fillId="3" borderId="1" xfId="0" quotePrefix="1" applyNumberFormat="1" applyFont="1" applyFill="1" applyBorder="1" applyAlignment="1">
      <alignment horizontal="center" vertical="center"/>
    </xf>
    <xf numFmtId="0" fontId="23" fillId="0" borderId="1" xfId="0" applyFont="1" applyBorder="1" applyAlignment="1">
      <alignment horizontal="center" vertical="center" wrapText="1"/>
    </xf>
    <xf numFmtId="1" fontId="1" fillId="0" borderId="0" xfId="0" applyNumberFormat="1" applyFont="1" applyAlignment="1">
      <alignment horizontal="center" wrapText="1"/>
    </xf>
    <xf numFmtId="0" fontId="1"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5" fillId="3" borderId="0" xfId="0" applyFont="1" applyFill="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3" fillId="7" borderId="1" xfId="0" applyFont="1" applyFill="1" applyBorder="1" applyAlignment="1">
      <alignment horizontal="center" vertical="center" wrapText="1"/>
    </xf>
    <xf numFmtId="0" fontId="9" fillId="0" borderId="1" xfId="0" applyFont="1" applyBorder="1" applyAlignment="1">
      <alignment horizontal="center"/>
    </xf>
    <xf numFmtId="0" fontId="0" fillId="0" borderId="1" xfId="0" applyBorder="1" applyAlignment="1">
      <alignment horizontal="center"/>
    </xf>
    <xf numFmtId="49" fontId="17" fillId="0" borderId="1" xfId="0" applyNumberFormat="1" applyFont="1" applyBorder="1" applyAlignment="1">
      <alignment horizontal="left" vertical="center"/>
    </xf>
    <xf numFmtId="49" fontId="18" fillId="0" borderId="15" xfId="0" applyNumberFormat="1" applyFont="1" applyBorder="1" applyAlignment="1">
      <alignment horizontal="left" vertical="center"/>
    </xf>
    <xf numFmtId="49" fontId="18" fillId="0" borderId="13" xfId="0" applyNumberFormat="1" applyFont="1" applyBorder="1" applyAlignment="1">
      <alignment horizontal="left" vertical="center"/>
    </xf>
    <xf numFmtId="49" fontId="19" fillId="0" borderId="9" xfId="0" applyNumberFormat="1" applyFont="1" applyBorder="1" applyAlignment="1">
      <alignment horizontal="left" vertical="center"/>
    </xf>
    <xf numFmtId="49" fontId="18" fillId="0" borderId="1" xfId="0" applyNumberFormat="1" applyFont="1" applyBorder="1" applyAlignment="1">
      <alignment horizontal="left" vertical="center"/>
    </xf>
    <xf numFmtId="49" fontId="18" fillId="0" borderId="14" xfId="0" applyNumberFormat="1" applyFont="1" applyBorder="1" applyAlignment="1">
      <alignment horizontal="left" vertical="center"/>
    </xf>
    <xf numFmtId="164" fontId="15" fillId="3" borderId="0" xfId="0" applyNumberFormat="1" applyFont="1" applyFill="1" applyAlignment="1">
      <alignment vertical="center" wrapText="1"/>
    </xf>
    <xf numFmtId="1" fontId="15" fillId="3" borderId="0" xfId="0" applyNumberFormat="1" applyFont="1" applyFill="1" applyAlignment="1">
      <alignment vertical="center" wrapText="1"/>
    </xf>
    <xf numFmtId="2" fontId="3" fillId="0" borderId="0" xfId="0" applyNumberFormat="1" applyFont="1" applyAlignment="1">
      <alignment horizontal="center"/>
    </xf>
    <xf numFmtId="2" fontId="1" fillId="0" borderId="0" xfId="0" applyNumberFormat="1" applyFont="1" applyAlignment="1">
      <alignment horizontal="center" wrapText="1"/>
    </xf>
    <xf numFmtId="2" fontId="1"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15" fillId="3" borderId="1" xfId="0" applyNumberFormat="1" applyFont="1" applyFill="1" applyBorder="1" applyAlignment="1">
      <alignment horizontal="center" vertical="center" wrapText="1"/>
    </xf>
    <xf numFmtId="2" fontId="3" fillId="2" borderId="1" xfId="0" quotePrefix="1" applyNumberFormat="1" applyFont="1" applyFill="1" applyBorder="1" applyAlignment="1">
      <alignment horizontal="center" vertical="center" wrapText="1"/>
    </xf>
    <xf numFmtId="2" fontId="1" fillId="0" borderId="0" xfId="0" applyNumberFormat="1" applyFont="1" applyAlignment="1">
      <alignment horizontal="center"/>
    </xf>
    <xf numFmtId="2" fontId="2" fillId="2" borderId="1" xfId="0" applyNumberFormat="1" applyFont="1" applyFill="1" applyBorder="1" applyAlignment="1">
      <alignment horizontal="center" vertical="center" wrapText="1"/>
    </xf>
    <xf numFmtId="2" fontId="9" fillId="0" borderId="0" xfId="0" applyNumberFormat="1" applyFont="1" applyAlignment="1">
      <alignment horizontal="center"/>
    </xf>
    <xf numFmtId="1" fontId="3" fillId="2" borderId="1" xfId="0" applyNumberFormat="1" applyFont="1" applyFill="1" applyBorder="1" applyAlignment="1">
      <alignment horizontal="center" vertical="center" wrapText="1"/>
    </xf>
    <xf numFmtId="0" fontId="13" fillId="0" borderId="0" xfId="0" applyFont="1" applyAlignment="1">
      <alignment horizontal="center" wrapText="1"/>
    </xf>
    <xf numFmtId="0" fontId="1" fillId="0" borderId="0" xfId="0" applyFont="1" applyAlignment="1">
      <alignment horizontal="center"/>
    </xf>
    <xf numFmtId="49" fontId="17"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26" fillId="0" borderId="0" xfId="0" applyFont="1" applyAlignment="1">
      <alignment wrapText="1"/>
    </xf>
    <xf numFmtId="0" fontId="4" fillId="5" borderId="1" xfId="0" applyFont="1" applyFill="1" applyBorder="1" applyAlignment="1">
      <alignment horizontal="center" vertical="center" wrapText="1"/>
    </xf>
    <xf numFmtId="0" fontId="27" fillId="3" borderId="1" xfId="0" applyFont="1" applyFill="1" applyBorder="1" applyAlignment="1" applyProtection="1">
      <alignment horizontal="center"/>
      <protection locked="0"/>
    </xf>
    <xf numFmtId="0" fontId="4" fillId="4" borderId="1" xfId="0"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1" fontId="27" fillId="4" borderId="10" xfId="0" applyNumberFormat="1" applyFont="1" applyFill="1" applyBorder="1" applyAlignment="1" applyProtection="1">
      <alignment horizontal="center" vertical="center"/>
      <protection locked="0"/>
    </xf>
    <xf numFmtId="1" fontId="27" fillId="4" borderId="11" xfId="0" applyNumberFormat="1" applyFont="1" applyFill="1" applyBorder="1" applyAlignment="1" applyProtection="1">
      <alignment horizontal="center" vertical="center"/>
      <protection locked="0"/>
    </xf>
    <xf numFmtId="2" fontId="4" fillId="5"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1" fontId="27" fillId="4" borderId="1" xfId="0" applyNumberFormat="1" applyFont="1" applyFill="1" applyBorder="1" applyAlignment="1" applyProtection="1">
      <alignment horizontal="center" vertical="center"/>
      <protection locked="0"/>
    </xf>
    <xf numFmtId="1" fontId="27" fillId="4" borderId="12" xfId="0" applyNumberFormat="1" applyFont="1" applyFill="1" applyBorder="1" applyAlignment="1">
      <alignment horizontal="center" vertical="center"/>
    </xf>
    <xf numFmtId="0" fontId="28"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4" borderId="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18" fillId="2" borderId="6"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3" xfId="0" quotePrefix="1"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 fillId="0" borderId="0" xfId="0" applyFont="1" applyAlignment="1">
      <alignment horizontal="center"/>
    </xf>
    <xf numFmtId="0" fontId="13" fillId="0" borderId="0" xfId="0" applyFont="1" applyAlignment="1">
      <alignment horizontal="center"/>
    </xf>
    <xf numFmtId="0" fontId="13" fillId="0" borderId="0" xfId="0" applyFont="1" applyAlignment="1">
      <alignment horizontal="center" wrapText="1"/>
    </xf>
    <xf numFmtId="0" fontId="14" fillId="0" borderId="0" xfId="0" applyFont="1" applyAlignment="1">
      <alignment horizontal="center"/>
    </xf>
    <xf numFmtId="0" fontId="19" fillId="2" borderId="1" xfId="0" applyFont="1" applyFill="1" applyBorder="1" applyAlignment="1">
      <alignment horizontal="center"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6"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11" fillId="0" borderId="0" xfId="0" applyFont="1" applyAlignment="1">
      <alignment horizontal="center"/>
    </xf>
    <xf numFmtId="0" fontId="12" fillId="0" borderId="0" xfId="0" applyFont="1" applyAlignment="1">
      <alignment horizontal="center"/>
    </xf>
    <xf numFmtId="0" fontId="1" fillId="2" borderId="1" xfId="0" applyFont="1" applyFill="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4" fillId="0" borderId="0" xfId="0" applyFont="1" applyAlignment="1">
      <alignment horizontal="center"/>
    </xf>
    <xf numFmtId="0" fontId="25" fillId="0" borderId="0" xfId="0" applyFont="1" applyAlignment="1">
      <alignment horizontal="center"/>
    </xf>
    <xf numFmtId="0" fontId="29" fillId="0" borderId="2" xfId="0" applyFont="1" applyBorder="1" applyAlignment="1">
      <alignment horizontal="center" wrapText="1"/>
    </xf>
    <xf numFmtId="0" fontId="1" fillId="0" borderId="0" xfId="0" applyFont="1" applyAlignment="1">
      <alignment horizontal="center" wrapText="1"/>
    </xf>
    <xf numFmtId="0" fontId="3" fillId="2" borderId="1" xfId="0" applyFont="1" applyFill="1" applyBorder="1" applyAlignment="1">
      <alignment horizontal="center" vertical="center" wrapText="1"/>
    </xf>
    <xf numFmtId="0" fontId="21"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Alignment="1">
      <alignment horizontal="center" vertical="top" wrapText="1"/>
    </xf>
    <xf numFmtId="0" fontId="30" fillId="0" borderId="0" xfId="0" applyFont="1"/>
    <xf numFmtId="0" fontId="6" fillId="0" borderId="0" xfId="0" applyFont="1" applyAlignment="1">
      <alignment horizontal="center"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428625</xdr:colOff>
      <xdr:row>2</xdr:row>
      <xdr:rowOff>19050</xdr:rowOff>
    </xdr:from>
    <xdr:to>
      <xdr:col>0</xdr:col>
      <xdr:colOff>409575</xdr:colOff>
      <xdr:row>2</xdr:row>
      <xdr:rowOff>19050</xdr:rowOff>
    </xdr:to>
    <xdr:sp macro="" textlink="">
      <xdr:nvSpPr>
        <xdr:cNvPr id="6" name="Line 1">
          <a:extLst>
            <a:ext uri="{FF2B5EF4-FFF2-40B4-BE49-F238E27FC236}">
              <a16:creationId xmlns:a16="http://schemas.microsoft.com/office/drawing/2014/main" id="{00000000-0008-0000-0000-000006000000}"/>
            </a:ext>
          </a:extLst>
        </xdr:cNvPr>
        <xdr:cNvSpPr>
          <a:spLocks noChangeShapeType="1"/>
        </xdr:cNvSpPr>
      </xdr:nvSpPr>
      <xdr:spPr bwMode="auto">
        <a:xfrm>
          <a:off x="409575"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1495425</xdr:colOff>
      <xdr:row>2</xdr:row>
      <xdr:rowOff>2</xdr:rowOff>
    </xdr:from>
    <xdr:to>
      <xdr:col>5</xdr:col>
      <xdr:colOff>190500</xdr:colOff>
      <xdr:row>2</xdr:row>
      <xdr:rowOff>9525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372100" y="438152"/>
          <a:ext cx="2124075" cy="9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1114425</xdr:colOff>
      <xdr:row>1</xdr:row>
      <xdr:rowOff>219075</xdr:rowOff>
    </xdr:from>
    <xdr:to>
      <xdr:col>2</xdr:col>
      <xdr:colOff>190500</xdr:colOff>
      <xdr:row>1</xdr:row>
      <xdr:rowOff>219075</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1457325" y="419100"/>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3</xdr:row>
      <xdr:rowOff>0</xdr:rowOff>
    </xdr:from>
    <xdr:to>
      <xdr:col>1</xdr:col>
      <xdr:colOff>1524000</xdr:colOff>
      <xdr:row>3</xdr:row>
      <xdr:rowOff>9526</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flipV="1">
          <a:off x="942975" y="619125"/>
          <a:ext cx="1028700"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2</xdr:row>
      <xdr:rowOff>200025</xdr:rowOff>
    </xdr:from>
    <xdr:to>
      <xdr:col>6</xdr:col>
      <xdr:colOff>342900</xdr:colOff>
      <xdr:row>2</xdr:row>
      <xdr:rowOff>200025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3590925" y="609600"/>
          <a:ext cx="1819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0</xdr:rowOff>
    </xdr:from>
    <xdr:to>
      <xdr:col>1</xdr:col>
      <xdr:colOff>1704975</xdr:colOff>
      <xdr:row>2</xdr:row>
      <xdr:rowOff>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81075" y="419100"/>
          <a:ext cx="11715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542925</xdr:colOff>
      <xdr:row>2</xdr:row>
      <xdr:rowOff>9525</xdr:rowOff>
    </xdr:from>
    <xdr:to>
      <xdr:col>1</xdr:col>
      <xdr:colOff>1428750</xdr:colOff>
      <xdr:row>2</xdr:row>
      <xdr:rowOff>19050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flipV="1">
          <a:off x="866775" y="428625"/>
          <a:ext cx="8858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abSelected="1" topLeftCell="A13" workbookViewId="0">
      <selection activeCell="D22" sqref="D22"/>
    </sheetView>
  </sheetViews>
  <sheetFormatPr defaultRowHeight="15.75" x14ac:dyDescent="0.25"/>
  <cols>
    <col min="1" max="1" width="5.140625" bestFit="1" customWidth="1"/>
    <col min="2" max="2" width="27.28515625" customWidth="1"/>
    <col min="3" max="3" width="25.7109375" customWidth="1"/>
    <col min="4" max="5" width="25.7109375" style="14" customWidth="1"/>
    <col min="6" max="7" width="26.5703125" style="14" customWidth="1"/>
    <col min="8" max="8" width="3.28515625" style="14" customWidth="1"/>
    <col min="9" max="9" width="4.85546875" style="14" customWidth="1"/>
    <col min="10" max="12" width="5" customWidth="1"/>
    <col min="13" max="16" width="4.5703125" customWidth="1"/>
  </cols>
  <sheetData>
    <row r="1" spans="1:16" s="21" customFormat="1" x14ac:dyDescent="0.25">
      <c r="A1" s="107" t="s">
        <v>156</v>
      </c>
      <c r="B1" s="107"/>
      <c r="C1" s="107"/>
      <c r="D1" s="96" t="s">
        <v>157</v>
      </c>
      <c r="E1" s="96"/>
      <c r="F1" s="96"/>
      <c r="G1" s="23" t="s">
        <v>66</v>
      </c>
    </row>
    <row r="2" spans="1:16" s="21" customFormat="1" ht="18.75" x14ac:dyDescent="0.3">
      <c r="A2" s="108" t="s">
        <v>192</v>
      </c>
      <c r="B2" s="108"/>
      <c r="C2" s="108"/>
      <c r="D2" s="97" t="s">
        <v>158</v>
      </c>
      <c r="E2" s="97"/>
      <c r="F2" s="97"/>
      <c r="G2" s="22"/>
    </row>
    <row r="3" spans="1:16" s="21" customFormat="1" ht="16.5" x14ac:dyDescent="0.25">
      <c r="A3" s="99"/>
      <c r="B3" s="99"/>
    </row>
    <row r="4" spans="1:16" ht="18.75" x14ac:dyDescent="0.3">
      <c r="A4" s="97" t="s">
        <v>0</v>
      </c>
      <c r="B4" s="97"/>
      <c r="C4" s="97"/>
      <c r="D4" s="97"/>
      <c r="E4" s="97"/>
      <c r="F4" s="97"/>
      <c r="G4" s="97"/>
      <c r="H4" s="13"/>
      <c r="I4" s="13"/>
      <c r="J4" s="13"/>
      <c r="K4" s="13"/>
      <c r="L4" s="13"/>
      <c r="M4" s="13"/>
      <c r="N4" s="13"/>
      <c r="O4" s="13"/>
      <c r="P4" s="13"/>
    </row>
    <row r="5" spans="1:16" s="10" customFormat="1" ht="15.75" customHeight="1" x14ac:dyDescent="0.3">
      <c r="A5" s="98" t="s">
        <v>207</v>
      </c>
      <c r="B5" s="98"/>
      <c r="C5" s="98"/>
      <c r="D5" s="98"/>
      <c r="E5" s="98"/>
      <c r="F5" s="98"/>
      <c r="G5" s="98"/>
      <c r="H5" s="16"/>
      <c r="I5" s="16"/>
      <c r="J5" s="16"/>
      <c r="K5" s="16"/>
      <c r="L5" s="16"/>
      <c r="M5" s="16"/>
      <c r="N5" s="16"/>
      <c r="O5" s="16"/>
      <c r="P5" s="16"/>
    </row>
    <row r="6" spans="1:16" s="10" customFormat="1" x14ac:dyDescent="0.25">
      <c r="A6" s="15"/>
      <c r="B6" s="15"/>
      <c r="C6" s="15"/>
      <c r="D6" s="15"/>
      <c r="E6" s="15"/>
      <c r="F6" s="15"/>
      <c r="G6" s="15"/>
      <c r="H6" s="15"/>
      <c r="I6" s="15"/>
      <c r="J6" s="15"/>
      <c r="K6" s="15"/>
      <c r="L6" s="15"/>
      <c r="M6" s="15"/>
      <c r="N6" s="15"/>
      <c r="O6" s="15"/>
      <c r="P6" s="15"/>
    </row>
    <row r="7" spans="1:16" s="10" customFormat="1" x14ac:dyDescent="0.25">
      <c r="A7" s="100" t="s">
        <v>1</v>
      </c>
      <c r="B7" s="100" t="s">
        <v>2</v>
      </c>
      <c r="C7" s="100" t="s">
        <v>67</v>
      </c>
      <c r="D7" s="100"/>
      <c r="E7" s="100"/>
      <c r="F7" s="100"/>
      <c r="G7" s="100"/>
      <c r="H7" s="15"/>
      <c r="I7" s="15"/>
      <c r="J7" s="15"/>
      <c r="K7" s="15"/>
      <c r="L7" s="15"/>
      <c r="M7" s="15"/>
      <c r="N7" s="15"/>
      <c r="O7" s="15"/>
      <c r="P7" s="15"/>
    </row>
    <row r="8" spans="1:16" s="10" customFormat="1" x14ac:dyDescent="0.25">
      <c r="A8" s="100"/>
      <c r="B8" s="100"/>
      <c r="C8" s="88" t="s">
        <v>75</v>
      </c>
      <c r="D8" s="88" t="s">
        <v>76</v>
      </c>
      <c r="E8" s="88" t="s">
        <v>77</v>
      </c>
      <c r="F8" s="88" t="s">
        <v>78</v>
      </c>
      <c r="G8" s="88" t="s">
        <v>79</v>
      </c>
      <c r="H8" s="15"/>
      <c r="I8" s="15"/>
      <c r="J8" s="15"/>
      <c r="K8" s="15"/>
      <c r="L8" s="15"/>
      <c r="M8" s="15"/>
      <c r="N8" s="15"/>
      <c r="O8" s="15"/>
      <c r="P8" s="15"/>
    </row>
    <row r="9" spans="1:16" s="10" customFormat="1" ht="78.75" x14ac:dyDescent="0.25">
      <c r="A9" s="88" t="s">
        <v>3</v>
      </c>
      <c r="B9" s="89" t="s">
        <v>68</v>
      </c>
      <c r="C9" s="90" t="s">
        <v>208</v>
      </c>
      <c r="D9" s="90" t="s">
        <v>208</v>
      </c>
      <c r="E9" s="90" t="s">
        <v>208</v>
      </c>
      <c r="F9" s="90" t="s">
        <v>208</v>
      </c>
      <c r="G9" s="90" t="s">
        <v>208</v>
      </c>
      <c r="H9" s="15"/>
      <c r="I9" s="15"/>
      <c r="J9" s="15"/>
      <c r="K9" s="15" t="s">
        <v>159</v>
      </c>
      <c r="L9" s="15"/>
      <c r="M9" s="15"/>
      <c r="N9" s="15"/>
      <c r="O9" s="15"/>
      <c r="P9" s="15"/>
    </row>
    <row r="10" spans="1:16" s="10" customFormat="1" ht="71.25" customHeight="1" x14ac:dyDescent="0.25">
      <c r="A10" s="88" t="s">
        <v>4</v>
      </c>
      <c r="B10" s="89" t="s">
        <v>69</v>
      </c>
      <c r="C10" s="101" t="s">
        <v>194</v>
      </c>
      <c r="D10" s="103"/>
      <c r="E10" s="102"/>
      <c r="F10" s="101" t="s">
        <v>193</v>
      </c>
      <c r="G10" s="102"/>
      <c r="H10" s="15"/>
      <c r="I10" s="15"/>
      <c r="J10" s="15"/>
      <c r="K10" s="15"/>
      <c r="L10" s="15"/>
      <c r="M10" s="15"/>
      <c r="N10" s="15"/>
      <c r="O10" s="15"/>
      <c r="P10" s="15"/>
    </row>
    <row r="11" spans="1:16" s="10" customFormat="1" ht="180" customHeight="1" x14ac:dyDescent="0.25">
      <c r="A11" s="88" t="s">
        <v>5</v>
      </c>
      <c r="B11" s="89" t="s">
        <v>70</v>
      </c>
      <c r="C11" s="104" t="s">
        <v>196</v>
      </c>
      <c r="D11" s="106"/>
      <c r="E11" s="105"/>
      <c r="F11" s="104" t="s">
        <v>195</v>
      </c>
      <c r="G11" s="105"/>
      <c r="H11" s="15"/>
      <c r="I11" s="15"/>
      <c r="J11" s="15"/>
      <c r="K11" s="15"/>
      <c r="L11" s="15"/>
      <c r="M11" s="15"/>
      <c r="N11" s="15"/>
      <c r="O11" s="15"/>
      <c r="P11" s="15"/>
    </row>
    <row r="12" spans="1:16" s="10" customFormat="1" ht="47.25" x14ac:dyDescent="0.25">
      <c r="A12" s="88" t="s">
        <v>6</v>
      </c>
      <c r="B12" s="89" t="s">
        <v>71</v>
      </c>
      <c r="C12" s="92" t="s">
        <v>209</v>
      </c>
      <c r="D12" s="93"/>
      <c r="E12" s="93"/>
      <c r="F12" s="93"/>
      <c r="G12" s="94"/>
      <c r="H12" s="15"/>
      <c r="I12" s="15"/>
      <c r="J12" s="15"/>
      <c r="K12" s="15"/>
      <c r="L12" s="15"/>
      <c r="M12" s="15"/>
      <c r="N12" s="15"/>
      <c r="O12" s="15"/>
      <c r="P12" s="15"/>
    </row>
    <row r="13" spans="1:16" s="10" customFormat="1" ht="47.25" x14ac:dyDescent="0.25">
      <c r="A13" s="88" t="s">
        <v>9</v>
      </c>
      <c r="B13" s="89" t="s">
        <v>72</v>
      </c>
      <c r="C13" s="95" t="s">
        <v>160</v>
      </c>
      <c r="D13" s="93"/>
      <c r="E13" s="93"/>
      <c r="F13" s="93"/>
      <c r="G13" s="94"/>
      <c r="H13" s="15"/>
      <c r="I13" s="15"/>
      <c r="J13" s="15"/>
      <c r="K13" s="15"/>
      <c r="L13" s="15"/>
      <c r="M13" s="15"/>
      <c r="N13" s="15"/>
      <c r="O13" s="15"/>
      <c r="P13" s="15"/>
    </row>
    <row r="14" spans="1:16" s="10" customFormat="1" ht="31.5" x14ac:dyDescent="0.25">
      <c r="A14" s="88" t="s">
        <v>10</v>
      </c>
      <c r="B14" s="89" t="s">
        <v>73</v>
      </c>
      <c r="C14" s="91" t="s">
        <v>161</v>
      </c>
      <c r="D14" s="91" t="s">
        <v>162</v>
      </c>
      <c r="E14" s="91" t="s">
        <v>163</v>
      </c>
      <c r="F14" s="91" t="s">
        <v>164</v>
      </c>
      <c r="G14" s="91" t="s">
        <v>185</v>
      </c>
      <c r="H14" s="15"/>
      <c r="I14" s="15"/>
      <c r="J14" s="15"/>
      <c r="K14" s="15"/>
      <c r="L14" s="15"/>
      <c r="M14" s="15"/>
      <c r="N14" s="15"/>
      <c r="O14" s="15"/>
      <c r="P14" s="15"/>
    </row>
    <row r="15" spans="1:16" s="10" customFormat="1" x14ac:dyDescent="0.25">
      <c r="A15" s="39"/>
      <c r="B15" s="40"/>
      <c r="C15" s="41"/>
      <c r="D15" s="41"/>
      <c r="E15" s="41"/>
      <c r="F15" s="41"/>
      <c r="G15" s="41"/>
      <c r="H15" s="15"/>
      <c r="I15" s="15"/>
      <c r="J15" s="15"/>
      <c r="K15" s="15"/>
      <c r="L15" s="15"/>
      <c r="M15" s="15"/>
      <c r="N15" s="15"/>
      <c r="O15" s="15"/>
      <c r="P15" s="15"/>
    </row>
    <row r="16" spans="1:16" s="10" customFormat="1" x14ac:dyDescent="0.25">
      <c r="A16" s="15"/>
      <c r="B16" s="15"/>
      <c r="C16" s="15"/>
      <c r="E16" s="15"/>
      <c r="F16" s="5" t="s">
        <v>210</v>
      </c>
      <c r="G16" s="15"/>
      <c r="H16" s="15"/>
      <c r="I16" s="15"/>
      <c r="J16" s="15"/>
      <c r="K16" s="15"/>
      <c r="L16" s="15"/>
      <c r="M16" s="15"/>
      <c r="N16" s="15"/>
      <c r="O16" s="15"/>
      <c r="P16" s="15"/>
    </row>
    <row r="17" spans="1:16" s="10" customFormat="1" x14ac:dyDescent="0.25">
      <c r="A17" s="15"/>
      <c r="B17" s="15"/>
      <c r="C17" s="15"/>
      <c r="E17" s="15"/>
      <c r="F17" s="66" t="s">
        <v>211</v>
      </c>
      <c r="G17" s="15"/>
      <c r="H17" s="15"/>
      <c r="I17" s="15"/>
      <c r="J17" s="15"/>
      <c r="K17" s="15"/>
      <c r="L17" s="15"/>
      <c r="M17" s="15"/>
      <c r="N17" s="15"/>
      <c r="O17" s="15"/>
      <c r="P17" s="15"/>
    </row>
    <row r="18" spans="1:16" s="10" customFormat="1" x14ac:dyDescent="0.25">
      <c r="A18" s="15"/>
      <c r="B18" s="15"/>
      <c r="C18" s="15"/>
      <c r="E18" s="15"/>
      <c r="F18" s="126" t="s">
        <v>215</v>
      </c>
      <c r="G18" s="15"/>
      <c r="H18" s="15"/>
      <c r="I18" s="15"/>
      <c r="J18" s="15"/>
      <c r="K18" s="15"/>
      <c r="L18" s="15"/>
      <c r="M18" s="15"/>
      <c r="N18" s="15"/>
      <c r="O18" s="15"/>
      <c r="P18" s="15"/>
    </row>
    <row r="19" spans="1:16" s="10" customFormat="1" x14ac:dyDescent="0.25">
      <c r="A19" s="15"/>
      <c r="B19" s="15"/>
      <c r="C19" s="15"/>
      <c r="D19" s="15"/>
      <c r="E19" s="15"/>
      <c r="F19" s="15"/>
      <c r="G19" s="15"/>
      <c r="H19" s="15"/>
      <c r="I19" s="15"/>
      <c r="J19" s="15"/>
      <c r="K19" s="15"/>
      <c r="L19" s="15"/>
      <c r="M19" s="15"/>
      <c r="N19" s="15"/>
      <c r="O19" s="15"/>
      <c r="P19" s="15"/>
    </row>
    <row r="20" spans="1:16" s="10" customFormat="1" x14ac:dyDescent="0.25">
      <c r="A20" s="15"/>
      <c r="B20" s="15"/>
      <c r="C20" s="15"/>
      <c r="D20" s="15"/>
      <c r="E20" s="15"/>
      <c r="F20" s="15"/>
      <c r="G20" s="15"/>
      <c r="H20" s="15"/>
      <c r="I20" s="15"/>
      <c r="J20" s="15"/>
      <c r="K20" s="15"/>
      <c r="L20" s="15"/>
      <c r="M20" s="15"/>
      <c r="N20" s="15"/>
      <c r="O20" s="15"/>
      <c r="P20" s="15"/>
    </row>
    <row r="21" spans="1:16" s="10" customFormat="1" x14ac:dyDescent="0.25">
      <c r="A21" s="15"/>
      <c r="B21" s="15"/>
      <c r="C21" s="15"/>
      <c r="D21" s="15"/>
      <c r="E21" s="15"/>
      <c r="F21" s="15" t="s">
        <v>165</v>
      </c>
      <c r="G21" s="15"/>
      <c r="H21" s="15"/>
      <c r="I21" s="15"/>
      <c r="J21" s="15"/>
      <c r="K21" s="15"/>
      <c r="L21" s="15"/>
      <c r="M21" s="15"/>
      <c r="N21" s="15"/>
      <c r="O21" s="15"/>
      <c r="P21" s="15"/>
    </row>
    <row r="22" spans="1:16" s="10" customFormat="1" x14ac:dyDescent="0.25">
      <c r="A22" s="15"/>
      <c r="B22" s="15"/>
      <c r="C22" s="15"/>
      <c r="D22" s="15"/>
      <c r="E22" s="15"/>
      <c r="F22" s="15"/>
      <c r="G22" s="15"/>
      <c r="H22" s="15"/>
      <c r="I22" s="15"/>
      <c r="J22" s="15"/>
      <c r="K22" s="15"/>
      <c r="L22" s="15"/>
      <c r="M22" s="15"/>
      <c r="N22" s="15"/>
      <c r="O22" s="15"/>
      <c r="P22" s="15"/>
    </row>
    <row r="23" spans="1:16" s="10" customFormat="1" x14ac:dyDescent="0.25">
      <c r="A23" s="15"/>
      <c r="B23" s="15"/>
      <c r="C23" s="15"/>
      <c r="D23" s="15"/>
      <c r="E23" s="15"/>
      <c r="F23" s="15"/>
      <c r="G23" s="15"/>
      <c r="H23" s="15"/>
      <c r="I23" s="15"/>
      <c r="J23" s="15"/>
      <c r="K23" s="15"/>
      <c r="L23" s="15"/>
      <c r="M23" s="15"/>
      <c r="N23" s="15"/>
      <c r="O23" s="15"/>
      <c r="P23" s="15"/>
    </row>
    <row r="24" spans="1:16" x14ac:dyDescent="0.25">
      <c r="A24" s="8"/>
      <c r="B24" s="8"/>
      <c r="C24" s="8"/>
      <c r="D24" s="8"/>
      <c r="E24" s="8"/>
      <c r="F24" s="8"/>
      <c r="G24" s="8"/>
      <c r="H24" s="8"/>
      <c r="I24" s="8"/>
    </row>
    <row r="25" spans="1:16" x14ac:dyDescent="0.25">
      <c r="A25" s="8"/>
      <c r="B25" s="8"/>
      <c r="C25" s="8"/>
      <c r="D25" s="8"/>
      <c r="E25" s="8"/>
      <c r="F25" s="8"/>
      <c r="G25" s="8"/>
      <c r="H25" s="8"/>
      <c r="I25" s="8"/>
    </row>
    <row r="26" spans="1:16" x14ac:dyDescent="0.25">
      <c r="A26" s="8"/>
      <c r="B26" s="8"/>
      <c r="C26" s="8"/>
      <c r="D26" s="8"/>
      <c r="E26" s="8"/>
      <c r="F26" s="8"/>
      <c r="G26" s="8"/>
      <c r="H26" s="8"/>
      <c r="I26" s="8"/>
    </row>
    <row r="27" spans="1:16" x14ac:dyDescent="0.25">
      <c r="A27" s="8"/>
      <c r="B27" s="8"/>
      <c r="C27" s="8"/>
      <c r="D27" s="8"/>
      <c r="E27" s="8"/>
      <c r="F27" s="8"/>
      <c r="G27" s="8"/>
      <c r="H27" s="8"/>
      <c r="I27" s="8"/>
    </row>
    <row r="28" spans="1:16" x14ac:dyDescent="0.25">
      <c r="A28" s="8"/>
      <c r="B28" s="8"/>
      <c r="C28" s="8"/>
      <c r="D28" s="8"/>
      <c r="E28" s="8"/>
      <c r="F28" s="8"/>
      <c r="G28" s="8"/>
      <c r="H28" s="8"/>
      <c r="I28" s="8"/>
    </row>
    <row r="29" spans="1:16" x14ac:dyDescent="0.25">
      <c r="A29" s="8"/>
      <c r="B29" s="8"/>
      <c r="C29" s="8"/>
      <c r="D29" s="8"/>
      <c r="E29" s="8"/>
      <c r="F29" s="8"/>
      <c r="G29" s="8"/>
      <c r="H29" s="8"/>
      <c r="I29" s="8"/>
    </row>
    <row r="30" spans="1:16" x14ac:dyDescent="0.25">
      <c r="A30" s="8"/>
      <c r="B30" s="8"/>
      <c r="C30" s="8"/>
      <c r="D30" s="8"/>
      <c r="E30" s="8"/>
      <c r="F30" s="8"/>
      <c r="G30" s="8"/>
      <c r="H30" s="8"/>
      <c r="I30" s="8"/>
    </row>
    <row r="31" spans="1:16" x14ac:dyDescent="0.25">
      <c r="A31" s="8"/>
      <c r="B31" s="8"/>
      <c r="C31" s="8"/>
      <c r="D31" s="8"/>
      <c r="E31" s="8"/>
      <c r="F31" s="8"/>
      <c r="G31" s="8"/>
      <c r="H31" s="8"/>
      <c r="I31" s="8"/>
    </row>
    <row r="32" spans="1:16" x14ac:dyDescent="0.25">
      <c r="A32" s="8"/>
      <c r="B32" s="8"/>
      <c r="C32" s="8"/>
      <c r="D32" s="8"/>
      <c r="E32" s="8"/>
      <c r="F32" s="8"/>
      <c r="G32" s="8"/>
      <c r="H32" s="8"/>
      <c r="I32" s="8"/>
    </row>
    <row r="33" spans="1:9" x14ac:dyDescent="0.25">
      <c r="A33" s="8"/>
      <c r="B33" s="8"/>
      <c r="C33" s="8"/>
      <c r="D33" s="8"/>
      <c r="E33" s="8"/>
      <c r="F33" s="8"/>
      <c r="G33" s="8"/>
      <c r="H33" s="8"/>
      <c r="I33" s="8"/>
    </row>
    <row r="34" spans="1:9" x14ac:dyDescent="0.25">
      <c r="A34" s="8"/>
      <c r="B34" s="8"/>
      <c r="C34" s="8"/>
      <c r="D34" s="8"/>
      <c r="E34" s="8"/>
      <c r="F34" s="8"/>
      <c r="G34" s="8"/>
      <c r="H34" s="8"/>
      <c r="I34" s="8"/>
    </row>
    <row r="35" spans="1:9" x14ac:dyDescent="0.25">
      <c r="A35" s="8"/>
      <c r="B35" s="8"/>
      <c r="C35" s="8"/>
      <c r="D35" s="8"/>
      <c r="E35" s="8"/>
      <c r="F35" s="8"/>
      <c r="G35" s="8"/>
      <c r="H35" s="8"/>
      <c r="I35" s="8"/>
    </row>
    <row r="36" spans="1:9" x14ac:dyDescent="0.25">
      <c r="A36" s="8"/>
      <c r="B36" s="8"/>
      <c r="C36" s="8"/>
      <c r="D36" s="8"/>
      <c r="E36" s="8"/>
      <c r="F36" s="8"/>
      <c r="G36" s="8"/>
      <c r="H36" s="8"/>
      <c r="I36" s="8"/>
    </row>
    <row r="37" spans="1:9" x14ac:dyDescent="0.25">
      <c r="A37" s="8"/>
      <c r="B37" s="8"/>
      <c r="C37" s="8"/>
      <c r="D37" s="8"/>
      <c r="E37" s="8"/>
      <c r="F37" s="8"/>
      <c r="G37" s="8"/>
      <c r="H37" s="8"/>
      <c r="I37" s="8"/>
    </row>
    <row r="38" spans="1:9" x14ac:dyDescent="0.25">
      <c r="A38" s="8"/>
      <c r="B38" s="8"/>
      <c r="C38" s="8"/>
      <c r="D38" s="8"/>
      <c r="E38" s="8"/>
      <c r="F38" s="8"/>
      <c r="G38" s="8"/>
      <c r="H38" s="8"/>
      <c r="I38" s="8"/>
    </row>
    <row r="39" spans="1:9" x14ac:dyDescent="0.25">
      <c r="A39" s="8"/>
      <c r="B39" s="8"/>
      <c r="C39" s="8"/>
      <c r="D39" s="8"/>
      <c r="E39" s="8"/>
      <c r="F39" s="8"/>
      <c r="G39" s="8"/>
      <c r="H39" s="8"/>
      <c r="I39" s="8"/>
    </row>
    <row r="40" spans="1:9" x14ac:dyDescent="0.25">
      <c r="A40" s="8"/>
      <c r="B40" s="8"/>
      <c r="C40" s="8"/>
      <c r="D40" s="8"/>
      <c r="E40" s="8"/>
      <c r="F40" s="8"/>
      <c r="G40" s="8"/>
      <c r="H40" s="8"/>
      <c r="I40" s="8"/>
    </row>
    <row r="41" spans="1:9" x14ac:dyDescent="0.25">
      <c r="A41" s="8"/>
      <c r="B41" s="8"/>
      <c r="C41" s="8"/>
      <c r="D41" s="8"/>
      <c r="E41" s="8"/>
      <c r="F41" s="8"/>
      <c r="G41" s="8"/>
      <c r="H41" s="8"/>
      <c r="I41" s="8"/>
    </row>
    <row r="42" spans="1:9" x14ac:dyDescent="0.25">
      <c r="A42" s="8"/>
      <c r="B42" s="8"/>
      <c r="C42" s="8"/>
      <c r="D42" s="8"/>
      <c r="E42" s="8"/>
      <c r="F42" s="8"/>
      <c r="G42" s="8"/>
      <c r="H42" s="8"/>
      <c r="I42" s="8"/>
    </row>
    <row r="43" spans="1:9" x14ac:dyDescent="0.25">
      <c r="A43" s="8"/>
      <c r="B43" s="8"/>
      <c r="C43" s="8"/>
      <c r="D43" s="8"/>
      <c r="E43" s="8"/>
      <c r="F43" s="8"/>
      <c r="G43" s="8"/>
      <c r="H43" s="8"/>
      <c r="I43" s="8"/>
    </row>
    <row r="44" spans="1:9" x14ac:dyDescent="0.25">
      <c r="A44" s="8"/>
      <c r="B44" s="8"/>
      <c r="C44" s="8"/>
      <c r="D44" s="8"/>
      <c r="E44" s="8"/>
      <c r="F44" s="8"/>
      <c r="G44" s="8"/>
      <c r="H44" s="8"/>
      <c r="I44" s="8"/>
    </row>
    <row r="45" spans="1:9" x14ac:dyDescent="0.25">
      <c r="A45" s="8"/>
      <c r="B45" s="8"/>
      <c r="C45" s="8"/>
      <c r="D45" s="8"/>
      <c r="E45" s="8"/>
      <c r="F45" s="8"/>
      <c r="G45" s="8"/>
      <c r="H45" s="8"/>
      <c r="I45" s="8"/>
    </row>
  </sheetData>
  <mergeCells count="16">
    <mergeCell ref="C12:G12"/>
    <mergeCell ref="C13:G13"/>
    <mergeCell ref="D1:F1"/>
    <mergeCell ref="D2:F2"/>
    <mergeCell ref="A4:G4"/>
    <mergeCell ref="A5:G5"/>
    <mergeCell ref="A3:B3"/>
    <mergeCell ref="A7:A8"/>
    <mergeCell ref="B7:B8"/>
    <mergeCell ref="C7:G7"/>
    <mergeCell ref="F10:G10"/>
    <mergeCell ref="C10:E10"/>
    <mergeCell ref="F11:G11"/>
    <mergeCell ref="C11:E11"/>
    <mergeCell ref="A1:C1"/>
    <mergeCell ref="A2:C2"/>
  </mergeCells>
  <pageMargins left="0.39370078740157483" right="0.39370078740157483" top="0.39370078740157483" bottom="0.3937007874015748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4"/>
  <sheetViews>
    <sheetView topLeftCell="A148" workbookViewId="0">
      <selection activeCell="N167" sqref="N167"/>
    </sheetView>
  </sheetViews>
  <sheetFormatPr defaultRowHeight="15.75" x14ac:dyDescent="0.25"/>
  <cols>
    <col min="1" max="1" width="5" style="28" customWidth="1"/>
    <col min="2" max="2" width="39.28515625" customWidth="1"/>
    <col min="3" max="3" width="8.42578125" customWidth="1"/>
    <col min="4" max="8" width="8.42578125" style="14" customWidth="1"/>
    <col min="9" max="9" width="4.85546875" style="14" customWidth="1"/>
    <col min="10" max="12" width="5" customWidth="1"/>
    <col min="13" max="16" width="4.5703125" customWidth="1"/>
  </cols>
  <sheetData>
    <row r="1" spans="1:16" x14ac:dyDescent="0.25">
      <c r="G1" s="23"/>
      <c r="H1" s="23" t="s">
        <v>96</v>
      </c>
    </row>
    <row r="2" spans="1:16" s="3" customFormat="1" ht="16.5" x14ac:dyDescent="0.25">
      <c r="A2" s="110" t="s">
        <v>7</v>
      </c>
      <c r="B2" s="110"/>
      <c r="C2" s="111" t="s">
        <v>157</v>
      </c>
      <c r="D2" s="111"/>
      <c r="E2" s="111"/>
      <c r="F2" s="111"/>
      <c r="G2" s="111"/>
      <c r="H2" s="111"/>
      <c r="I2" s="1"/>
    </row>
    <row r="3" spans="1:16" s="3" customFormat="1" ht="16.5" x14ac:dyDescent="0.25">
      <c r="A3" s="96" t="s">
        <v>192</v>
      </c>
      <c r="B3" s="96"/>
      <c r="C3" s="111" t="s">
        <v>158</v>
      </c>
      <c r="D3" s="111"/>
      <c r="E3" s="111"/>
      <c r="F3" s="111"/>
      <c r="G3" s="111"/>
      <c r="H3" s="111"/>
      <c r="I3" s="1"/>
    </row>
    <row r="4" spans="1:16" s="3" customFormat="1" ht="16.5" x14ac:dyDescent="0.25">
      <c r="A4" s="4"/>
      <c r="D4" s="1"/>
      <c r="E4" s="1"/>
      <c r="F4" s="1"/>
      <c r="G4" s="1"/>
      <c r="H4" s="1"/>
      <c r="I4" s="1"/>
    </row>
    <row r="5" spans="1:16" ht="18.75" x14ac:dyDescent="0.3">
      <c r="A5" s="97" t="s">
        <v>0</v>
      </c>
      <c r="B5" s="97"/>
      <c r="C5" s="97"/>
      <c r="D5" s="97"/>
      <c r="E5" s="97"/>
      <c r="F5" s="97"/>
      <c r="G5" s="97"/>
      <c r="H5" s="97"/>
      <c r="I5" s="13"/>
      <c r="J5" s="13"/>
      <c r="K5" s="13"/>
      <c r="L5" s="13"/>
      <c r="M5" s="13"/>
      <c r="N5" s="13"/>
      <c r="O5" s="13"/>
      <c r="P5" s="13"/>
    </row>
    <row r="6" spans="1:16" s="10" customFormat="1" ht="15.75" customHeight="1" x14ac:dyDescent="0.3">
      <c r="A6" s="98" t="s">
        <v>205</v>
      </c>
      <c r="B6" s="98"/>
      <c r="C6" s="98"/>
      <c r="D6" s="98"/>
      <c r="E6" s="98"/>
      <c r="F6" s="98"/>
      <c r="G6" s="98"/>
      <c r="H6" s="98"/>
      <c r="I6" s="16"/>
      <c r="J6" s="16"/>
      <c r="K6" s="16"/>
      <c r="L6" s="16"/>
      <c r="M6" s="16"/>
      <c r="N6" s="16"/>
      <c r="O6" s="16"/>
      <c r="P6" s="16"/>
    </row>
    <row r="7" spans="1:16" s="10" customFormat="1" x14ac:dyDescent="0.25">
      <c r="A7" s="15"/>
      <c r="B7" s="15"/>
      <c r="C7" s="15"/>
      <c r="D7" s="15"/>
      <c r="E7" s="15"/>
      <c r="F7" s="15"/>
      <c r="G7" s="15"/>
      <c r="H7" s="15"/>
      <c r="I7" s="15"/>
      <c r="J7" s="15"/>
      <c r="K7" s="15"/>
      <c r="L7" s="15"/>
      <c r="M7" s="15"/>
      <c r="N7" s="15"/>
      <c r="O7" s="15"/>
      <c r="P7" s="15"/>
    </row>
    <row r="8" spans="1:16" s="10" customFormat="1" ht="15.75" customHeight="1" x14ac:dyDescent="0.25">
      <c r="A8" s="109" t="s">
        <v>1</v>
      </c>
      <c r="B8" s="109" t="s">
        <v>2</v>
      </c>
      <c r="C8" s="109" t="s">
        <v>42</v>
      </c>
      <c r="D8" s="109" t="s">
        <v>74</v>
      </c>
      <c r="E8" s="109"/>
      <c r="F8" s="109"/>
      <c r="G8" s="109"/>
      <c r="H8" s="109"/>
      <c r="I8" s="15"/>
      <c r="J8" s="15"/>
      <c r="K8" s="15"/>
      <c r="L8" s="15"/>
      <c r="M8" s="15"/>
      <c r="N8" s="15"/>
      <c r="O8" s="15"/>
      <c r="P8" s="15"/>
    </row>
    <row r="9" spans="1:16" s="10" customFormat="1" x14ac:dyDescent="0.25">
      <c r="A9" s="109"/>
      <c r="B9" s="109"/>
      <c r="C9" s="109"/>
      <c r="D9" s="9" t="s">
        <v>75</v>
      </c>
      <c r="E9" s="9" t="s">
        <v>76</v>
      </c>
      <c r="F9" s="9" t="s">
        <v>77</v>
      </c>
      <c r="G9" s="9" t="s">
        <v>78</v>
      </c>
      <c r="H9" s="9" t="s">
        <v>79</v>
      </c>
      <c r="I9" s="15"/>
      <c r="J9" s="15"/>
      <c r="K9" s="15"/>
      <c r="L9" s="15"/>
      <c r="M9" s="15"/>
      <c r="N9" s="15"/>
      <c r="O9" s="15"/>
      <c r="P9" s="15"/>
    </row>
    <row r="10" spans="1:16" s="10" customFormat="1" ht="16.5" x14ac:dyDescent="0.25">
      <c r="A10" s="9" t="s">
        <v>3</v>
      </c>
      <c r="B10" s="11" t="s">
        <v>80</v>
      </c>
      <c r="C10" s="71">
        <f>D10+E10+F10+G10+H10</f>
        <v>975</v>
      </c>
      <c r="D10" s="72">
        <v>168</v>
      </c>
      <c r="E10" s="72">
        <v>177</v>
      </c>
      <c r="F10" s="73">
        <v>172</v>
      </c>
      <c r="G10" s="73">
        <v>254</v>
      </c>
      <c r="H10" s="73">
        <v>204</v>
      </c>
      <c r="I10" s="15"/>
      <c r="J10" s="15"/>
      <c r="K10" s="15"/>
      <c r="L10" s="15"/>
      <c r="M10" s="15"/>
      <c r="N10" s="15"/>
      <c r="O10" s="15"/>
      <c r="P10" s="15"/>
    </row>
    <row r="11" spans="1:16" s="10" customFormat="1" ht="16.5" x14ac:dyDescent="0.25">
      <c r="A11" s="9" t="s">
        <v>4</v>
      </c>
      <c r="B11" s="11" t="s">
        <v>81</v>
      </c>
      <c r="C11" s="71">
        <f>D11+E11+F11+G11+H11</f>
        <v>975</v>
      </c>
      <c r="D11" s="72">
        <v>168</v>
      </c>
      <c r="E11" s="72">
        <v>177</v>
      </c>
      <c r="F11" s="73">
        <v>172</v>
      </c>
      <c r="G11" s="73">
        <v>254</v>
      </c>
      <c r="H11" s="73">
        <v>204</v>
      </c>
      <c r="I11" s="15"/>
      <c r="J11" s="15"/>
      <c r="K11" s="15"/>
      <c r="L11" s="15"/>
      <c r="M11" s="15"/>
      <c r="N11" s="15"/>
      <c r="O11" s="15"/>
      <c r="P11" s="15"/>
    </row>
    <row r="12" spans="1:16" s="10" customFormat="1" ht="33" customHeight="1" x14ac:dyDescent="0.25">
      <c r="A12" s="9" t="s">
        <v>5</v>
      </c>
      <c r="B12" s="11" t="s">
        <v>82</v>
      </c>
      <c r="C12" s="71"/>
      <c r="D12" s="73"/>
      <c r="E12" s="73"/>
      <c r="F12" s="73"/>
      <c r="G12" s="73"/>
      <c r="H12" s="73"/>
      <c r="I12" s="15"/>
      <c r="J12" s="15"/>
      <c r="K12" s="15"/>
      <c r="L12" s="15"/>
      <c r="M12" s="15"/>
      <c r="N12" s="15"/>
      <c r="O12" s="15"/>
      <c r="P12" s="15"/>
    </row>
    <row r="13" spans="1:16" s="10" customFormat="1" ht="16.5" x14ac:dyDescent="0.25">
      <c r="A13" s="9">
        <v>1</v>
      </c>
      <c r="B13" s="11" t="s">
        <v>166</v>
      </c>
      <c r="C13" s="71"/>
      <c r="D13" s="73"/>
      <c r="E13" s="73"/>
      <c r="F13" s="73"/>
      <c r="G13" s="73"/>
      <c r="H13" s="73"/>
      <c r="I13" s="15"/>
      <c r="J13" s="15"/>
      <c r="K13" s="15"/>
      <c r="L13" s="15"/>
      <c r="M13" s="15"/>
      <c r="N13" s="15"/>
      <c r="O13" s="15"/>
      <c r="P13" s="15"/>
    </row>
    <row r="14" spans="1:16" s="32" customFormat="1" ht="16.5" x14ac:dyDescent="0.25">
      <c r="A14" s="24">
        <v>1.1000000000000001</v>
      </c>
      <c r="B14" s="47" t="s">
        <v>197</v>
      </c>
      <c r="C14" s="74">
        <f>D14+E14+F14+G14+H14</f>
        <v>971</v>
      </c>
      <c r="D14" s="74">
        <v>167</v>
      </c>
      <c r="E14" s="74">
        <v>176</v>
      </c>
      <c r="F14" s="74">
        <v>172</v>
      </c>
      <c r="G14" s="74">
        <v>252</v>
      </c>
      <c r="H14" s="74">
        <v>204</v>
      </c>
      <c r="I14" s="31"/>
      <c r="J14" s="31"/>
      <c r="K14" s="31"/>
      <c r="L14" s="31"/>
      <c r="M14" s="31"/>
      <c r="N14" s="31"/>
      <c r="O14" s="31"/>
      <c r="P14" s="31"/>
    </row>
    <row r="15" spans="1:16" s="10" customFormat="1" ht="16.5" x14ac:dyDescent="0.25">
      <c r="A15" s="114" t="s">
        <v>93</v>
      </c>
      <c r="B15" s="48" t="s">
        <v>83</v>
      </c>
      <c r="C15" s="75">
        <f>D15+E15+F15+G15+H15</f>
        <v>652</v>
      </c>
      <c r="D15" s="76">
        <v>119</v>
      </c>
      <c r="E15" s="77">
        <v>107</v>
      </c>
      <c r="F15" s="77">
        <v>119</v>
      </c>
      <c r="G15" s="77">
        <v>158</v>
      </c>
      <c r="H15" s="77">
        <v>149</v>
      </c>
      <c r="I15" s="36"/>
      <c r="J15" s="15"/>
      <c r="K15" s="15"/>
      <c r="L15" s="15"/>
      <c r="M15" s="15"/>
      <c r="N15" s="15"/>
      <c r="O15" s="15"/>
      <c r="P15" s="15"/>
    </row>
    <row r="16" spans="1:16" s="10" customFormat="1" ht="16.5" x14ac:dyDescent="0.25">
      <c r="A16" s="115"/>
      <c r="B16" s="26" t="s">
        <v>84</v>
      </c>
      <c r="C16" s="78">
        <f>C15/C10*100</f>
        <v>66.871794871794876</v>
      </c>
      <c r="D16" s="79">
        <f t="shared" ref="D16:H16" si="0">D15/D10*100</f>
        <v>70.833333333333343</v>
      </c>
      <c r="E16" s="79">
        <f t="shared" si="0"/>
        <v>60.451977401129945</v>
      </c>
      <c r="F16" s="79">
        <f t="shared" si="0"/>
        <v>69.186046511627907</v>
      </c>
      <c r="G16" s="79">
        <f t="shared" si="0"/>
        <v>62.204724409448822</v>
      </c>
      <c r="H16" s="79">
        <f t="shared" si="0"/>
        <v>73.039215686274503</v>
      </c>
      <c r="I16" s="15"/>
      <c r="J16" s="15"/>
      <c r="K16" s="15"/>
      <c r="L16" s="15"/>
      <c r="M16" s="15"/>
      <c r="N16" s="15"/>
      <c r="O16" s="15"/>
      <c r="P16" s="15"/>
    </row>
    <row r="17" spans="1:16" s="10" customFormat="1" ht="16.5" x14ac:dyDescent="0.25">
      <c r="A17" s="114" t="s">
        <v>94</v>
      </c>
      <c r="B17" s="49" t="s">
        <v>85</v>
      </c>
      <c r="C17" s="75">
        <f>D17+E17+F17+G17+H17</f>
        <v>309</v>
      </c>
      <c r="D17" s="77">
        <v>43</v>
      </c>
      <c r="E17" s="77">
        <v>64</v>
      </c>
      <c r="F17" s="77">
        <v>53</v>
      </c>
      <c r="G17" s="77">
        <v>94</v>
      </c>
      <c r="H17" s="77">
        <v>55</v>
      </c>
      <c r="I17" s="15"/>
      <c r="J17" s="15"/>
      <c r="K17" s="15"/>
      <c r="L17" s="15"/>
      <c r="M17" s="15"/>
      <c r="N17" s="15"/>
      <c r="O17" s="15"/>
      <c r="P17" s="15"/>
    </row>
    <row r="18" spans="1:16" s="10" customFormat="1" ht="16.5" x14ac:dyDescent="0.25">
      <c r="A18" s="115"/>
      <c r="B18" s="26" t="s">
        <v>84</v>
      </c>
      <c r="C18" s="78">
        <f>C17/C10*100</f>
        <v>31.692307692307693</v>
      </c>
      <c r="D18" s="79">
        <f>D17/D10*100</f>
        <v>25.595238095238095</v>
      </c>
      <c r="E18" s="79">
        <f t="shared" ref="E18:H18" si="1">E17/E10*100</f>
        <v>36.158192090395481</v>
      </c>
      <c r="F18" s="79">
        <f t="shared" si="1"/>
        <v>30.813953488372093</v>
      </c>
      <c r="G18" s="79">
        <f t="shared" si="1"/>
        <v>37.00787401574803</v>
      </c>
      <c r="H18" s="79">
        <f t="shared" si="1"/>
        <v>26.96078431372549</v>
      </c>
      <c r="I18" s="15"/>
      <c r="J18" s="15"/>
      <c r="K18" s="15"/>
      <c r="L18" s="15"/>
      <c r="M18" s="15"/>
      <c r="N18" s="15"/>
      <c r="O18" s="15"/>
      <c r="P18" s="15"/>
    </row>
    <row r="19" spans="1:16" s="10" customFormat="1" ht="16.5" x14ac:dyDescent="0.25">
      <c r="A19" s="114" t="s">
        <v>170</v>
      </c>
      <c r="B19" s="49" t="s">
        <v>86</v>
      </c>
      <c r="C19" s="75">
        <f t="shared" ref="C19" si="2">SUM(D19:H19)</f>
        <v>9</v>
      </c>
      <c r="D19" s="77">
        <v>5</v>
      </c>
      <c r="E19" s="77">
        <v>4</v>
      </c>
      <c r="F19" s="77">
        <v>0</v>
      </c>
      <c r="G19" s="77">
        <v>0</v>
      </c>
      <c r="H19" s="77">
        <v>0</v>
      </c>
      <c r="I19" s="15"/>
      <c r="J19" s="15"/>
      <c r="K19" s="15"/>
      <c r="L19" s="15"/>
      <c r="M19" s="15"/>
      <c r="N19" s="15"/>
      <c r="O19" s="15"/>
      <c r="P19" s="15"/>
    </row>
    <row r="20" spans="1:16" s="10" customFormat="1" ht="16.5" x14ac:dyDescent="0.25">
      <c r="A20" s="115"/>
      <c r="B20" s="26" t="s">
        <v>84</v>
      </c>
      <c r="C20" s="78">
        <f>C19/C10*100</f>
        <v>0.92307692307692313</v>
      </c>
      <c r="D20" s="79">
        <f t="shared" ref="D20:H20" si="3">D19/D10*100</f>
        <v>2.9761904761904758</v>
      </c>
      <c r="E20" s="79">
        <f t="shared" si="3"/>
        <v>2.2598870056497176</v>
      </c>
      <c r="F20" s="79">
        <f t="shared" si="3"/>
        <v>0</v>
      </c>
      <c r="G20" s="79">
        <f t="shared" si="3"/>
        <v>0</v>
      </c>
      <c r="H20" s="79">
        <f t="shared" si="3"/>
        <v>0</v>
      </c>
      <c r="I20" s="15"/>
      <c r="J20" s="15"/>
      <c r="K20" s="15"/>
      <c r="L20" s="15"/>
      <c r="M20" s="15"/>
      <c r="N20" s="15"/>
      <c r="O20" s="15"/>
      <c r="P20" s="15"/>
    </row>
    <row r="21" spans="1:16" s="32" customFormat="1" ht="16.5" x14ac:dyDescent="0.25">
      <c r="A21" s="24">
        <v>1.2</v>
      </c>
      <c r="B21" s="47" t="s">
        <v>198</v>
      </c>
      <c r="C21" s="74">
        <f>D21+E21+F21+G21+H21</f>
        <v>971</v>
      </c>
      <c r="D21" s="74">
        <v>167</v>
      </c>
      <c r="E21" s="74">
        <v>176</v>
      </c>
      <c r="F21" s="74">
        <v>172</v>
      </c>
      <c r="G21" s="74">
        <v>252</v>
      </c>
      <c r="H21" s="74">
        <v>204</v>
      </c>
      <c r="I21" s="31"/>
      <c r="J21" s="31"/>
      <c r="K21" s="31"/>
      <c r="L21" s="31"/>
      <c r="M21" s="31"/>
      <c r="N21" s="31"/>
      <c r="O21" s="31"/>
      <c r="P21" s="31"/>
    </row>
    <row r="22" spans="1:16" s="10" customFormat="1" ht="16.5" x14ac:dyDescent="0.25">
      <c r="A22" s="114" t="s">
        <v>93</v>
      </c>
      <c r="B22" s="48" t="s">
        <v>83</v>
      </c>
      <c r="C22" s="75">
        <f>D22+E22+F22+G22+H22</f>
        <v>652</v>
      </c>
      <c r="D22" s="80">
        <v>119</v>
      </c>
      <c r="E22" s="80">
        <v>107</v>
      </c>
      <c r="F22" s="80">
        <v>119</v>
      </c>
      <c r="G22" s="80">
        <v>158</v>
      </c>
      <c r="H22" s="80">
        <v>149</v>
      </c>
      <c r="I22" s="15"/>
      <c r="J22" s="15"/>
      <c r="K22" s="15"/>
      <c r="L22" s="15"/>
      <c r="M22" s="15"/>
      <c r="N22" s="15"/>
      <c r="O22" s="15"/>
      <c r="P22" s="15"/>
    </row>
    <row r="23" spans="1:16" s="10" customFormat="1" ht="16.5" x14ac:dyDescent="0.25">
      <c r="A23" s="115"/>
      <c r="B23" s="26" t="s">
        <v>84</v>
      </c>
      <c r="C23" s="78">
        <f>C22/C10*100</f>
        <v>66.871794871794876</v>
      </c>
      <c r="D23" s="79">
        <f t="shared" ref="D23:H23" si="4">D22/D10*100</f>
        <v>70.833333333333343</v>
      </c>
      <c r="E23" s="79">
        <f t="shared" si="4"/>
        <v>60.451977401129945</v>
      </c>
      <c r="F23" s="79">
        <f t="shared" si="4"/>
        <v>69.186046511627907</v>
      </c>
      <c r="G23" s="79">
        <f t="shared" si="4"/>
        <v>62.204724409448822</v>
      </c>
      <c r="H23" s="79">
        <f t="shared" si="4"/>
        <v>73.039215686274503</v>
      </c>
      <c r="I23" s="15"/>
      <c r="J23" s="15"/>
      <c r="K23" s="15"/>
      <c r="L23" s="15"/>
      <c r="M23" s="15"/>
      <c r="N23" s="15"/>
      <c r="O23" s="15"/>
      <c r="P23" s="15"/>
    </row>
    <row r="24" spans="1:16" s="10" customFormat="1" ht="16.5" x14ac:dyDescent="0.25">
      <c r="A24" s="114" t="s">
        <v>94</v>
      </c>
      <c r="B24" s="49" t="s">
        <v>85</v>
      </c>
      <c r="C24" s="75">
        <f>D24+E24+F24+G24+H24</f>
        <v>310</v>
      </c>
      <c r="D24" s="77">
        <v>44</v>
      </c>
      <c r="E24" s="77">
        <v>64</v>
      </c>
      <c r="F24" s="77">
        <v>53</v>
      </c>
      <c r="G24" s="77">
        <v>94</v>
      </c>
      <c r="H24" s="77">
        <v>55</v>
      </c>
      <c r="I24" s="15"/>
      <c r="J24" s="15"/>
      <c r="K24" s="15"/>
      <c r="L24" s="15"/>
      <c r="M24" s="15"/>
      <c r="N24" s="15"/>
      <c r="O24" s="15"/>
      <c r="P24" s="15"/>
    </row>
    <row r="25" spans="1:16" s="10" customFormat="1" ht="16.5" x14ac:dyDescent="0.25">
      <c r="A25" s="115"/>
      <c r="B25" s="26" t="s">
        <v>84</v>
      </c>
      <c r="C25" s="78">
        <f>C24/C10*100</f>
        <v>31.794871794871792</v>
      </c>
      <c r="D25" s="79">
        <f t="shared" ref="D25:H25" si="5">D24/D10*100</f>
        <v>26.190476190476193</v>
      </c>
      <c r="E25" s="79">
        <f t="shared" si="5"/>
        <v>36.158192090395481</v>
      </c>
      <c r="F25" s="79">
        <f t="shared" si="5"/>
        <v>30.813953488372093</v>
      </c>
      <c r="G25" s="79">
        <f t="shared" si="5"/>
        <v>37.00787401574803</v>
      </c>
      <c r="H25" s="79">
        <f t="shared" si="5"/>
        <v>26.96078431372549</v>
      </c>
      <c r="I25" s="15"/>
      <c r="J25" s="15"/>
      <c r="K25" s="15"/>
      <c r="L25" s="15"/>
      <c r="M25" s="15"/>
      <c r="N25" s="15"/>
      <c r="O25" s="15"/>
      <c r="P25" s="15"/>
    </row>
    <row r="26" spans="1:16" s="10" customFormat="1" ht="16.5" x14ac:dyDescent="0.25">
      <c r="A26" s="114" t="s">
        <v>170</v>
      </c>
      <c r="B26" s="49" t="s">
        <v>86</v>
      </c>
      <c r="C26" s="75">
        <f>D26+E26+F26+G26+H26</f>
        <v>9</v>
      </c>
      <c r="D26" s="77">
        <v>4</v>
      </c>
      <c r="E26" s="77">
        <v>5</v>
      </c>
      <c r="F26" s="77">
        <v>0</v>
      </c>
      <c r="G26" s="77">
        <v>0</v>
      </c>
      <c r="H26" s="77">
        <v>0</v>
      </c>
      <c r="I26" s="15"/>
      <c r="J26" s="15"/>
      <c r="K26" s="15"/>
      <c r="L26" s="15"/>
      <c r="M26" s="15"/>
      <c r="N26" s="15"/>
      <c r="O26" s="15"/>
      <c r="P26" s="15"/>
    </row>
    <row r="27" spans="1:16" s="10" customFormat="1" ht="16.5" x14ac:dyDescent="0.25">
      <c r="A27" s="115"/>
      <c r="B27" s="26" t="s">
        <v>84</v>
      </c>
      <c r="C27" s="78">
        <f>C26/C10*100</f>
        <v>0.92307692307692313</v>
      </c>
      <c r="D27" s="79">
        <f t="shared" ref="D27:H27" si="6">D26/D10*100</f>
        <v>2.3809523809523809</v>
      </c>
      <c r="E27" s="79">
        <f t="shared" si="6"/>
        <v>2.8248587570621471</v>
      </c>
      <c r="F27" s="79">
        <f t="shared" si="6"/>
        <v>0</v>
      </c>
      <c r="G27" s="79">
        <f t="shared" si="6"/>
        <v>0</v>
      </c>
      <c r="H27" s="79">
        <f t="shared" si="6"/>
        <v>0</v>
      </c>
      <c r="I27" s="15"/>
      <c r="J27" s="15"/>
      <c r="K27" s="15"/>
      <c r="L27" s="15"/>
      <c r="M27" s="15"/>
      <c r="N27" s="15"/>
      <c r="O27" s="15"/>
      <c r="P27" s="15"/>
    </row>
    <row r="28" spans="1:16" s="10" customFormat="1" ht="32.1" customHeight="1" x14ac:dyDescent="0.25">
      <c r="A28" s="24">
        <v>1.3</v>
      </c>
      <c r="B28" s="67" t="s">
        <v>199</v>
      </c>
      <c r="C28" s="74">
        <f>D28+E28+F28+G28+H28</f>
        <v>971</v>
      </c>
      <c r="D28" s="74">
        <v>167</v>
      </c>
      <c r="E28" s="74">
        <v>176</v>
      </c>
      <c r="F28" s="74">
        <v>172</v>
      </c>
      <c r="G28" s="74">
        <v>252</v>
      </c>
      <c r="H28" s="74">
        <v>204</v>
      </c>
      <c r="I28" s="15"/>
      <c r="J28" s="15"/>
      <c r="K28" s="15"/>
      <c r="L28" s="15"/>
      <c r="M28" s="15"/>
      <c r="N28" s="15"/>
      <c r="O28" s="15"/>
      <c r="P28" s="15"/>
    </row>
    <row r="29" spans="1:16" s="10" customFormat="1" ht="16.5" x14ac:dyDescent="0.25">
      <c r="A29" s="114" t="s">
        <v>93</v>
      </c>
      <c r="B29" s="48" t="s">
        <v>83</v>
      </c>
      <c r="C29" s="75">
        <f>D29+E29+F29+G29+H29</f>
        <v>651</v>
      </c>
      <c r="D29" s="80">
        <v>119</v>
      </c>
      <c r="E29" s="80">
        <v>107</v>
      </c>
      <c r="F29" s="80">
        <v>119</v>
      </c>
      <c r="G29" s="80">
        <v>158</v>
      </c>
      <c r="H29" s="80">
        <v>148</v>
      </c>
      <c r="I29" s="15"/>
      <c r="J29" s="15"/>
      <c r="K29" s="15"/>
      <c r="L29" s="15"/>
      <c r="M29" s="15"/>
      <c r="N29" s="15"/>
      <c r="O29" s="15"/>
      <c r="P29" s="15"/>
    </row>
    <row r="30" spans="1:16" s="10" customFormat="1" ht="16.5" x14ac:dyDescent="0.25">
      <c r="A30" s="115"/>
      <c r="B30" s="26" t="s">
        <v>84</v>
      </c>
      <c r="C30" s="78">
        <f>C29/C28*100</f>
        <v>67.044284243048395</v>
      </c>
      <c r="D30" s="78">
        <f t="shared" ref="D30:H30" si="7">D29/D28*100</f>
        <v>71.257485029940113</v>
      </c>
      <c r="E30" s="78">
        <f t="shared" si="7"/>
        <v>60.79545454545454</v>
      </c>
      <c r="F30" s="78">
        <f t="shared" si="7"/>
        <v>69.186046511627907</v>
      </c>
      <c r="G30" s="78">
        <f t="shared" si="7"/>
        <v>62.698412698412696</v>
      </c>
      <c r="H30" s="78">
        <f t="shared" si="7"/>
        <v>72.549019607843135</v>
      </c>
      <c r="I30" s="15"/>
      <c r="J30" s="15"/>
      <c r="K30" s="15"/>
      <c r="L30" s="15"/>
      <c r="M30" s="15"/>
      <c r="N30" s="15"/>
      <c r="O30" s="15"/>
      <c r="P30" s="15"/>
    </row>
    <row r="31" spans="1:16" s="10" customFormat="1" ht="16.5" x14ac:dyDescent="0.25">
      <c r="A31" s="114" t="s">
        <v>94</v>
      </c>
      <c r="B31" s="49" t="s">
        <v>85</v>
      </c>
      <c r="C31" s="75">
        <f>D31+E31+F31+G31+H31</f>
        <v>311</v>
      </c>
      <c r="D31" s="77">
        <v>44</v>
      </c>
      <c r="E31" s="77">
        <v>64</v>
      </c>
      <c r="F31" s="77">
        <v>53</v>
      </c>
      <c r="G31" s="77">
        <v>94</v>
      </c>
      <c r="H31" s="77">
        <v>56</v>
      </c>
      <c r="I31" s="15"/>
      <c r="J31" s="15"/>
      <c r="K31" s="15"/>
      <c r="L31" s="15"/>
      <c r="M31" s="15"/>
      <c r="N31" s="15"/>
      <c r="O31" s="15"/>
      <c r="P31" s="15"/>
    </row>
    <row r="32" spans="1:16" s="10" customFormat="1" ht="16.5" x14ac:dyDescent="0.25">
      <c r="A32" s="115"/>
      <c r="B32" s="26" t="s">
        <v>84</v>
      </c>
      <c r="C32" s="78">
        <f>C31/C28*100</f>
        <v>32.028836251287338</v>
      </c>
      <c r="D32" s="78">
        <f t="shared" ref="D32:H32" si="8">D31/D28*100</f>
        <v>26.34730538922156</v>
      </c>
      <c r="E32" s="78">
        <f t="shared" si="8"/>
        <v>36.363636363636367</v>
      </c>
      <c r="F32" s="78">
        <f t="shared" si="8"/>
        <v>30.813953488372093</v>
      </c>
      <c r="G32" s="78">
        <f t="shared" si="8"/>
        <v>37.301587301587304</v>
      </c>
      <c r="H32" s="78">
        <f t="shared" si="8"/>
        <v>27.450980392156865</v>
      </c>
      <c r="I32" s="15"/>
      <c r="J32" s="15"/>
      <c r="K32" s="15"/>
      <c r="L32" s="15"/>
      <c r="M32" s="15"/>
      <c r="N32" s="15"/>
      <c r="O32" s="15"/>
      <c r="P32" s="15"/>
    </row>
    <row r="33" spans="1:16" s="10" customFormat="1" ht="16.5" x14ac:dyDescent="0.25">
      <c r="A33" s="114" t="s">
        <v>170</v>
      </c>
      <c r="B33" s="49" t="s">
        <v>86</v>
      </c>
      <c r="C33" s="75">
        <f>D33+E33+F33+G33+H33</f>
        <v>9</v>
      </c>
      <c r="D33" s="77">
        <v>4</v>
      </c>
      <c r="E33" s="77">
        <v>5</v>
      </c>
      <c r="F33" s="77">
        <v>0</v>
      </c>
      <c r="G33" s="77">
        <v>0</v>
      </c>
      <c r="H33" s="77">
        <v>0</v>
      </c>
      <c r="I33" s="15"/>
      <c r="J33" s="15"/>
      <c r="K33" s="15"/>
      <c r="L33" s="15"/>
      <c r="M33" s="15"/>
      <c r="N33" s="15"/>
      <c r="O33" s="15"/>
      <c r="P33" s="15"/>
    </row>
    <row r="34" spans="1:16" s="10" customFormat="1" ht="16.5" x14ac:dyDescent="0.25">
      <c r="A34" s="115"/>
      <c r="B34" s="26" t="s">
        <v>84</v>
      </c>
      <c r="C34" s="78">
        <f>C33/C28*100</f>
        <v>0.92687950566426369</v>
      </c>
      <c r="D34" s="78">
        <f t="shared" ref="D34:H34" si="9">D33/D28*100</f>
        <v>2.3952095808383236</v>
      </c>
      <c r="E34" s="78">
        <f t="shared" si="9"/>
        <v>2.8409090909090908</v>
      </c>
      <c r="F34" s="78">
        <f t="shared" si="9"/>
        <v>0</v>
      </c>
      <c r="G34" s="78">
        <f t="shared" si="9"/>
        <v>0</v>
      </c>
      <c r="H34" s="78">
        <f t="shared" si="9"/>
        <v>0</v>
      </c>
      <c r="I34" s="15"/>
      <c r="J34" s="15"/>
      <c r="K34" s="15"/>
      <c r="L34" s="15"/>
      <c r="M34" s="15"/>
      <c r="N34" s="15"/>
      <c r="O34" s="15"/>
      <c r="P34" s="15"/>
    </row>
    <row r="35" spans="1:16" s="10" customFormat="1" ht="16.5" x14ac:dyDescent="0.25">
      <c r="A35" s="9">
        <v>2</v>
      </c>
      <c r="B35" s="50" t="s">
        <v>167</v>
      </c>
      <c r="C35" s="71"/>
      <c r="D35" s="81"/>
      <c r="E35" s="81"/>
      <c r="F35" s="81"/>
      <c r="G35" s="81"/>
      <c r="H35" s="81"/>
      <c r="I35" s="15"/>
      <c r="J35" s="15"/>
      <c r="K35" s="15"/>
      <c r="L35" s="15"/>
      <c r="M35" s="15"/>
      <c r="N35" s="15"/>
      <c r="O35" s="15"/>
      <c r="P35" s="15"/>
    </row>
    <row r="36" spans="1:16" s="10" customFormat="1" ht="16.5" x14ac:dyDescent="0.25">
      <c r="A36" s="24">
        <v>2.1</v>
      </c>
      <c r="B36" s="47" t="s">
        <v>200</v>
      </c>
      <c r="C36" s="74">
        <f>D36+E36+F36+G36+H36</f>
        <v>971</v>
      </c>
      <c r="D36" s="74">
        <v>167</v>
      </c>
      <c r="E36" s="74">
        <v>176</v>
      </c>
      <c r="F36" s="74">
        <v>172</v>
      </c>
      <c r="G36" s="74">
        <v>252</v>
      </c>
      <c r="H36" s="74">
        <v>204</v>
      </c>
      <c r="I36" s="15"/>
      <c r="J36" s="15"/>
      <c r="K36" s="15"/>
      <c r="L36" s="15"/>
      <c r="M36" s="15"/>
      <c r="N36" s="15"/>
      <c r="O36" s="15"/>
      <c r="P36" s="15"/>
    </row>
    <row r="37" spans="1:16" s="10" customFormat="1" ht="16.5" x14ac:dyDescent="0.25">
      <c r="A37" s="114" t="s">
        <v>93</v>
      </c>
      <c r="B37" s="51" t="s">
        <v>83</v>
      </c>
      <c r="C37" s="75">
        <f>D37+E37+F37+G37+H37</f>
        <v>652</v>
      </c>
      <c r="D37" s="80">
        <v>119</v>
      </c>
      <c r="E37" s="80">
        <v>107</v>
      </c>
      <c r="F37" s="80">
        <v>119</v>
      </c>
      <c r="G37" s="80">
        <v>159</v>
      </c>
      <c r="H37" s="80">
        <v>148</v>
      </c>
      <c r="I37" s="15"/>
      <c r="J37" s="15"/>
      <c r="K37" s="15"/>
      <c r="L37" s="15"/>
      <c r="M37" s="15"/>
      <c r="N37" s="15"/>
      <c r="O37" s="15"/>
      <c r="P37" s="15"/>
    </row>
    <row r="38" spans="1:16" s="10" customFormat="1" ht="16.5" x14ac:dyDescent="0.25">
      <c r="A38" s="115"/>
      <c r="B38" s="26" t="s">
        <v>84</v>
      </c>
      <c r="C38" s="78">
        <f>C37/C36*100</f>
        <v>67.147270854788871</v>
      </c>
      <c r="D38" s="78">
        <f t="shared" ref="D38:H38" si="10">D37/D36*100</f>
        <v>71.257485029940113</v>
      </c>
      <c r="E38" s="78">
        <f t="shared" si="10"/>
        <v>60.79545454545454</v>
      </c>
      <c r="F38" s="78">
        <f t="shared" si="10"/>
        <v>69.186046511627907</v>
      </c>
      <c r="G38" s="78">
        <f t="shared" si="10"/>
        <v>63.095238095238095</v>
      </c>
      <c r="H38" s="78">
        <f t="shared" si="10"/>
        <v>72.549019607843135</v>
      </c>
      <c r="I38" s="15"/>
      <c r="J38" s="15"/>
      <c r="K38" s="15"/>
      <c r="L38" s="15"/>
      <c r="M38" s="15"/>
      <c r="N38" s="15"/>
      <c r="O38" s="15"/>
      <c r="P38" s="15"/>
    </row>
    <row r="39" spans="1:16" s="10" customFormat="1" ht="16.5" x14ac:dyDescent="0.25">
      <c r="A39" s="114" t="s">
        <v>94</v>
      </c>
      <c r="B39" s="49" t="s">
        <v>85</v>
      </c>
      <c r="C39" s="75">
        <f>D39+E39+F39+G39+H39</f>
        <v>318</v>
      </c>
      <c r="D39" s="77">
        <v>48</v>
      </c>
      <c r="E39" s="77">
        <v>69</v>
      </c>
      <c r="F39" s="77">
        <v>53</v>
      </c>
      <c r="G39" s="77">
        <v>92</v>
      </c>
      <c r="H39" s="77">
        <v>56</v>
      </c>
      <c r="I39" s="15"/>
      <c r="J39" s="15"/>
      <c r="K39" s="15"/>
      <c r="L39" s="15"/>
      <c r="M39" s="15"/>
      <c r="N39" s="15"/>
      <c r="O39" s="15"/>
      <c r="P39" s="15"/>
    </row>
    <row r="40" spans="1:16" s="10" customFormat="1" ht="16.5" x14ac:dyDescent="0.25">
      <c r="A40" s="115"/>
      <c r="B40" s="26" t="s">
        <v>84</v>
      </c>
      <c r="C40" s="78">
        <f>C39/C36*100</f>
        <v>32.749742533470652</v>
      </c>
      <c r="D40" s="78">
        <f t="shared" ref="D40:H40" si="11">D39/D36*100</f>
        <v>28.742514970059879</v>
      </c>
      <c r="E40" s="78">
        <f t="shared" si="11"/>
        <v>39.204545454545453</v>
      </c>
      <c r="F40" s="78">
        <f t="shared" si="11"/>
        <v>30.813953488372093</v>
      </c>
      <c r="G40" s="78">
        <f t="shared" si="11"/>
        <v>36.507936507936506</v>
      </c>
      <c r="H40" s="78">
        <f t="shared" si="11"/>
        <v>27.450980392156865</v>
      </c>
      <c r="I40" s="15"/>
      <c r="J40" s="15"/>
      <c r="K40" s="15"/>
      <c r="L40" s="15"/>
      <c r="M40" s="15"/>
      <c r="N40" s="15"/>
      <c r="O40" s="15"/>
      <c r="P40" s="15"/>
    </row>
    <row r="41" spans="1:16" s="10" customFormat="1" ht="16.5" x14ac:dyDescent="0.25">
      <c r="A41" s="114" t="s">
        <v>170</v>
      </c>
      <c r="B41" s="49" t="s">
        <v>86</v>
      </c>
      <c r="C41" s="75">
        <f>D41+E41+F41+G41+H41</f>
        <v>1</v>
      </c>
      <c r="D41" s="77">
        <v>0</v>
      </c>
      <c r="E41" s="77">
        <v>0</v>
      </c>
      <c r="F41" s="77">
        <v>0</v>
      </c>
      <c r="G41" s="77">
        <v>1</v>
      </c>
      <c r="H41" s="77">
        <v>0</v>
      </c>
      <c r="I41" s="15"/>
      <c r="J41" s="15"/>
      <c r="K41" s="15"/>
      <c r="L41" s="15"/>
      <c r="M41" s="15"/>
      <c r="N41" s="15"/>
      <c r="O41" s="15"/>
      <c r="P41" s="15"/>
    </row>
    <row r="42" spans="1:16" s="10" customFormat="1" ht="16.5" x14ac:dyDescent="0.25">
      <c r="A42" s="115"/>
      <c r="B42" s="26" t="s">
        <v>84</v>
      </c>
      <c r="C42" s="78">
        <f>C41/C36*100</f>
        <v>0.10298661174047373</v>
      </c>
      <c r="D42" s="78">
        <f t="shared" ref="D42:H42" si="12">D41/D36*100</f>
        <v>0</v>
      </c>
      <c r="E42" s="78">
        <f t="shared" si="12"/>
        <v>0</v>
      </c>
      <c r="F42" s="78">
        <f t="shared" si="12"/>
        <v>0</v>
      </c>
      <c r="G42" s="78">
        <f t="shared" si="12"/>
        <v>0.3968253968253968</v>
      </c>
      <c r="H42" s="78">
        <f t="shared" si="12"/>
        <v>0</v>
      </c>
      <c r="I42" s="15"/>
      <c r="J42" s="15"/>
      <c r="K42" s="15"/>
      <c r="L42" s="15"/>
      <c r="M42" s="15"/>
      <c r="N42" s="15"/>
      <c r="O42" s="15"/>
      <c r="P42" s="15"/>
    </row>
    <row r="43" spans="1:16" s="10" customFormat="1" ht="16.5" x14ac:dyDescent="0.25">
      <c r="A43" s="24">
        <v>2.2000000000000002</v>
      </c>
      <c r="B43" s="47" t="s">
        <v>168</v>
      </c>
      <c r="C43" s="74">
        <f>D43+E43+F43+G43+H43</f>
        <v>971</v>
      </c>
      <c r="D43" s="74">
        <v>167</v>
      </c>
      <c r="E43" s="74">
        <v>176</v>
      </c>
      <c r="F43" s="74">
        <v>172</v>
      </c>
      <c r="G43" s="74">
        <v>252</v>
      </c>
      <c r="H43" s="74">
        <v>204</v>
      </c>
      <c r="I43" s="15"/>
      <c r="J43" s="15"/>
      <c r="K43" s="15"/>
      <c r="L43" s="15"/>
      <c r="M43" s="15"/>
      <c r="N43" s="15"/>
      <c r="O43" s="15"/>
      <c r="P43" s="15"/>
    </row>
    <row r="44" spans="1:16" s="10" customFormat="1" ht="16.5" x14ac:dyDescent="0.25">
      <c r="A44" s="114" t="s">
        <v>93</v>
      </c>
      <c r="B44" s="51" t="s">
        <v>83</v>
      </c>
      <c r="C44" s="75">
        <f>D44+E44+F44+G44+H44</f>
        <v>652</v>
      </c>
      <c r="D44" s="80">
        <v>119</v>
      </c>
      <c r="E44" s="80">
        <v>107</v>
      </c>
      <c r="F44" s="80">
        <v>119</v>
      </c>
      <c r="G44" s="80">
        <v>159</v>
      </c>
      <c r="H44" s="80">
        <v>148</v>
      </c>
      <c r="I44" s="15"/>
      <c r="J44" s="15"/>
      <c r="K44" s="15"/>
      <c r="L44" s="15"/>
      <c r="M44" s="15"/>
      <c r="N44" s="15"/>
      <c r="O44" s="15"/>
      <c r="P44" s="15"/>
    </row>
    <row r="45" spans="1:16" s="10" customFormat="1" ht="16.5" x14ac:dyDescent="0.25">
      <c r="A45" s="115"/>
      <c r="B45" s="26" t="s">
        <v>84</v>
      </c>
      <c r="C45" s="78">
        <f>C44/C43*100</f>
        <v>67.147270854788871</v>
      </c>
      <c r="D45" s="78">
        <f t="shared" ref="D45:H45" si="13">D44/D43*100</f>
        <v>71.257485029940113</v>
      </c>
      <c r="E45" s="78">
        <f t="shared" si="13"/>
        <v>60.79545454545454</v>
      </c>
      <c r="F45" s="78">
        <f t="shared" si="13"/>
        <v>69.186046511627907</v>
      </c>
      <c r="G45" s="78">
        <f t="shared" si="13"/>
        <v>63.095238095238095</v>
      </c>
      <c r="H45" s="78">
        <f t="shared" si="13"/>
        <v>72.549019607843135</v>
      </c>
      <c r="I45" s="15"/>
      <c r="J45" s="15"/>
      <c r="K45" s="15"/>
      <c r="L45" s="15"/>
      <c r="M45" s="15"/>
      <c r="N45" s="15"/>
      <c r="O45" s="15"/>
      <c r="P45" s="15"/>
    </row>
    <row r="46" spans="1:16" s="10" customFormat="1" ht="16.5" x14ac:dyDescent="0.25">
      <c r="A46" s="114" t="s">
        <v>94</v>
      </c>
      <c r="B46" s="49" t="s">
        <v>85</v>
      </c>
      <c r="C46" s="75">
        <f>D46+E46+F46+G46+H46</f>
        <v>318</v>
      </c>
      <c r="D46" s="77">
        <v>48</v>
      </c>
      <c r="E46" s="77">
        <v>69</v>
      </c>
      <c r="F46" s="77">
        <v>53</v>
      </c>
      <c r="G46" s="77">
        <v>92</v>
      </c>
      <c r="H46" s="77">
        <v>56</v>
      </c>
      <c r="I46" s="15"/>
      <c r="J46" s="15"/>
      <c r="K46" s="15"/>
      <c r="L46" s="15"/>
      <c r="M46" s="15"/>
      <c r="N46" s="15"/>
      <c r="O46" s="15"/>
      <c r="P46" s="15"/>
    </row>
    <row r="47" spans="1:16" s="10" customFormat="1" ht="16.5" x14ac:dyDescent="0.25">
      <c r="A47" s="115"/>
      <c r="B47" s="26" t="s">
        <v>84</v>
      </c>
      <c r="C47" s="78">
        <f>C46/C43*100</f>
        <v>32.749742533470652</v>
      </c>
      <c r="D47" s="78">
        <f t="shared" ref="D47:H47" si="14">D46/D43*100</f>
        <v>28.742514970059879</v>
      </c>
      <c r="E47" s="78">
        <f t="shared" si="14"/>
        <v>39.204545454545453</v>
      </c>
      <c r="F47" s="78">
        <f t="shared" si="14"/>
        <v>30.813953488372093</v>
      </c>
      <c r="G47" s="78">
        <f t="shared" si="14"/>
        <v>36.507936507936506</v>
      </c>
      <c r="H47" s="78">
        <f t="shared" si="14"/>
        <v>27.450980392156865</v>
      </c>
      <c r="I47" s="15"/>
      <c r="J47" s="15"/>
      <c r="K47" s="15"/>
      <c r="L47" s="15"/>
      <c r="M47" s="15"/>
      <c r="N47" s="15"/>
      <c r="O47" s="15"/>
      <c r="P47" s="15"/>
    </row>
    <row r="48" spans="1:16" s="10" customFormat="1" ht="16.5" x14ac:dyDescent="0.25">
      <c r="A48" s="114" t="s">
        <v>170</v>
      </c>
      <c r="B48" s="49" t="s">
        <v>86</v>
      </c>
      <c r="C48" s="75">
        <f>D48+E48+F48+G48+H48</f>
        <v>1</v>
      </c>
      <c r="D48" s="77">
        <v>0</v>
      </c>
      <c r="E48" s="77">
        <v>0</v>
      </c>
      <c r="F48" s="77">
        <v>0</v>
      </c>
      <c r="G48" s="77">
        <v>1</v>
      </c>
      <c r="H48" s="77">
        <v>0</v>
      </c>
      <c r="I48" s="15"/>
      <c r="J48" s="15"/>
      <c r="K48" s="15"/>
      <c r="L48" s="15"/>
      <c r="M48" s="15"/>
      <c r="N48" s="15"/>
      <c r="O48" s="15"/>
      <c r="P48" s="15"/>
    </row>
    <row r="49" spans="1:16" s="10" customFormat="1" ht="16.5" x14ac:dyDescent="0.25">
      <c r="A49" s="115"/>
      <c r="B49" s="26" t="s">
        <v>84</v>
      </c>
      <c r="C49" s="78">
        <f>C48/C43*100</f>
        <v>0.10298661174047373</v>
      </c>
      <c r="D49" s="78">
        <f t="shared" ref="D49:H49" si="15">D48/D43*100</f>
        <v>0</v>
      </c>
      <c r="E49" s="78">
        <f t="shared" si="15"/>
        <v>0</v>
      </c>
      <c r="F49" s="78">
        <f t="shared" si="15"/>
        <v>0</v>
      </c>
      <c r="G49" s="78">
        <f t="shared" si="15"/>
        <v>0.3968253968253968</v>
      </c>
      <c r="H49" s="78">
        <f t="shared" si="15"/>
        <v>0</v>
      </c>
      <c r="I49" s="15"/>
      <c r="J49" s="15"/>
      <c r="K49" s="15"/>
      <c r="L49" s="15"/>
      <c r="M49" s="15"/>
      <c r="N49" s="15"/>
      <c r="O49" s="15"/>
      <c r="P49" s="15"/>
    </row>
    <row r="50" spans="1:16" s="10" customFormat="1" ht="16.5" x14ac:dyDescent="0.25">
      <c r="A50" s="24">
        <v>2.2999999999999998</v>
      </c>
      <c r="B50" s="47" t="s">
        <v>169</v>
      </c>
      <c r="C50" s="74">
        <f>D50+E50+F50+G50+H50</f>
        <v>971</v>
      </c>
      <c r="D50" s="74">
        <v>167</v>
      </c>
      <c r="E50" s="74">
        <v>176</v>
      </c>
      <c r="F50" s="74">
        <v>172</v>
      </c>
      <c r="G50" s="74">
        <v>252</v>
      </c>
      <c r="H50" s="74">
        <v>204</v>
      </c>
      <c r="I50" s="15"/>
      <c r="J50" s="15"/>
      <c r="K50" s="15"/>
      <c r="L50" s="15"/>
      <c r="M50" s="15"/>
      <c r="N50" s="15"/>
      <c r="O50" s="15"/>
      <c r="P50" s="15"/>
    </row>
    <row r="51" spans="1:16" s="10" customFormat="1" ht="16.5" x14ac:dyDescent="0.25">
      <c r="A51" s="114" t="s">
        <v>93</v>
      </c>
      <c r="B51" s="51" t="s">
        <v>83</v>
      </c>
      <c r="C51" s="75">
        <f>D51+E51+F51+G51+H51</f>
        <v>657</v>
      </c>
      <c r="D51" s="80">
        <v>119</v>
      </c>
      <c r="E51" s="80">
        <v>107</v>
      </c>
      <c r="F51" s="80">
        <v>119</v>
      </c>
      <c r="G51" s="80">
        <v>159</v>
      </c>
      <c r="H51" s="80">
        <v>153</v>
      </c>
      <c r="I51" s="15"/>
      <c r="J51" s="15"/>
      <c r="K51" s="15"/>
      <c r="L51" s="15"/>
      <c r="M51" s="15"/>
      <c r="N51" s="15"/>
      <c r="O51" s="15"/>
      <c r="P51" s="15"/>
    </row>
    <row r="52" spans="1:16" s="10" customFormat="1" ht="16.5" x14ac:dyDescent="0.25">
      <c r="A52" s="115"/>
      <c r="B52" s="26" t="s">
        <v>84</v>
      </c>
      <c r="C52" s="78">
        <f>C51/C50*100</f>
        <v>67.662203913491254</v>
      </c>
      <c r="D52" s="78">
        <f t="shared" ref="D52:H52" si="16">D51/D50*100</f>
        <v>71.257485029940113</v>
      </c>
      <c r="E52" s="78">
        <f t="shared" si="16"/>
        <v>60.79545454545454</v>
      </c>
      <c r="F52" s="78">
        <f t="shared" si="16"/>
        <v>69.186046511627907</v>
      </c>
      <c r="G52" s="78">
        <f t="shared" si="16"/>
        <v>63.095238095238095</v>
      </c>
      <c r="H52" s="78">
        <f t="shared" si="16"/>
        <v>75</v>
      </c>
      <c r="I52" s="15"/>
      <c r="J52" s="15"/>
      <c r="K52" s="15"/>
      <c r="L52" s="15"/>
      <c r="M52" s="15"/>
      <c r="N52" s="15"/>
      <c r="O52" s="15"/>
      <c r="P52" s="15"/>
    </row>
    <row r="53" spans="1:16" s="10" customFormat="1" ht="16.5" x14ac:dyDescent="0.25">
      <c r="A53" s="114" t="s">
        <v>94</v>
      </c>
      <c r="B53" s="49" t="s">
        <v>85</v>
      </c>
      <c r="C53" s="75">
        <f>D53+E53+F53+G53+H53</f>
        <v>314</v>
      </c>
      <c r="D53" s="77">
        <v>48</v>
      </c>
      <c r="E53" s="77">
        <v>69</v>
      </c>
      <c r="F53" s="77">
        <v>53</v>
      </c>
      <c r="G53" s="77">
        <v>93</v>
      </c>
      <c r="H53" s="77">
        <v>51</v>
      </c>
      <c r="I53" s="15"/>
      <c r="J53" s="15"/>
      <c r="K53" s="15"/>
      <c r="L53" s="15"/>
      <c r="M53" s="15"/>
      <c r="N53" s="15"/>
      <c r="O53" s="15"/>
      <c r="P53" s="15"/>
    </row>
    <row r="54" spans="1:16" s="10" customFormat="1" ht="16.5" x14ac:dyDescent="0.25">
      <c r="A54" s="115"/>
      <c r="B54" s="26" t="s">
        <v>84</v>
      </c>
      <c r="C54" s="78">
        <f>C53/C50*100</f>
        <v>32.337796086508753</v>
      </c>
      <c r="D54" s="78">
        <f t="shared" ref="D54:H54" si="17">D53/D50*100</f>
        <v>28.742514970059879</v>
      </c>
      <c r="E54" s="78">
        <f t="shared" si="17"/>
        <v>39.204545454545453</v>
      </c>
      <c r="F54" s="78">
        <f t="shared" si="17"/>
        <v>30.813953488372093</v>
      </c>
      <c r="G54" s="78">
        <f t="shared" si="17"/>
        <v>36.904761904761905</v>
      </c>
      <c r="H54" s="78">
        <f t="shared" si="17"/>
        <v>25</v>
      </c>
      <c r="I54" s="15"/>
      <c r="J54" s="15"/>
      <c r="K54" s="15"/>
      <c r="L54" s="15"/>
      <c r="M54" s="15"/>
      <c r="N54" s="15"/>
      <c r="O54" s="15"/>
      <c r="P54" s="15"/>
    </row>
    <row r="55" spans="1:16" s="10" customFormat="1" ht="16.5" x14ac:dyDescent="0.25">
      <c r="A55" s="114" t="s">
        <v>170</v>
      </c>
      <c r="B55" s="49" t="s">
        <v>86</v>
      </c>
      <c r="C55" s="75">
        <f>D55+E55+F55+G55+H55</f>
        <v>0</v>
      </c>
      <c r="D55" s="77">
        <v>0</v>
      </c>
      <c r="E55" s="77">
        <v>0</v>
      </c>
      <c r="F55" s="77">
        <v>0</v>
      </c>
      <c r="G55" s="77">
        <v>0</v>
      </c>
      <c r="H55" s="77">
        <v>0</v>
      </c>
      <c r="I55" s="15"/>
      <c r="J55" s="15"/>
      <c r="K55" s="15"/>
      <c r="L55" s="15"/>
      <c r="M55" s="15"/>
      <c r="N55" s="15"/>
      <c r="O55" s="15"/>
      <c r="P55" s="15"/>
    </row>
    <row r="56" spans="1:16" s="10" customFormat="1" ht="16.5" x14ac:dyDescent="0.25">
      <c r="A56" s="115"/>
      <c r="B56" s="26" t="s">
        <v>84</v>
      </c>
      <c r="C56" s="78">
        <f>C55/C50*100</f>
        <v>0</v>
      </c>
      <c r="D56" s="78">
        <f t="shared" ref="D56:H56" si="18">D55/D50*100</f>
        <v>0</v>
      </c>
      <c r="E56" s="78">
        <f t="shared" si="18"/>
        <v>0</v>
      </c>
      <c r="F56" s="78">
        <f t="shared" si="18"/>
        <v>0</v>
      </c>
      <c r="G56" s="78">
        <f t="shared" si="18"/>
        <v>0</v>
      </c>
      <c r="H56" s="78">
        <f t="shared" si="18"/>
        <v>0</v>
      </c>
      <c r="I56" s="15"/>
      <c r="J56" s="15"/>
      <c r="K56" s="15"/>
      <c r="L56" s="15"/>
      <c r="M56" s="15"/>
      <c r="N56" s="15"/>
      <c r="O56" s="15"/>
      <c r="P56" s="15"/>
    </row>
    <row r="57" spans="1:16" s="10" customFormat="1" ht="16.5" x14ac:dyDescent="0.25">
      <c r="A57" s="24">
        <v>2.4</v>
      </c>
      <c r="B57" s="47" t="s">
        <v>201</v>
      </c>
      <c r="C57" s="74">
        <f>D57+E57+F57+G57+H57</f>
        <v>971</v>
      </c>
      <c r="D57" s="74">
        <v>167</v>
      </c>
      <c r="E57" s="74">
        <v>176</v>
      </c>
      <c r="F57" s="74">
        <v>172</v>
      </c>
      <c r="G57" s="74">
        <v>252</v>
      </c>
      <c r="H57" s="74">
        <v>204</v>
      </c>
      <c r="I57" s="15"/>
      <c r="J57" s="15"/>
      <c r="K57" s="15"/>
      <c r="L57" s="15"/>
      <c r="M57" s="15"/>
      <c r="N57" s="15"/>
      <c r="O57" s="15"/>
      <c r="P57" s="15"/>
    </row>
    <row r="58" spans="1:16" s="10" customFormat="1" ht="16.5" x14ac:dyDescent="0.25">
      <c r="A58" s="114" t="s">
        <v>93</v>
      </c>
      <c r="B58" s="51" t="s">
        <v>83</v>
      </c>
      <c r="C58" s="75">
        <f>D58+E58+F58+G58+H58</f>
        <v>695</v>
      </c>
      <c r="D58" s="80">
        <v>121</v>
      </c>
      <c r="E58" s="80">
        <v>107</v>
      </c>
      <c r="F58" s="80">
        <v>153</v>
      </c>
      <c r="G58" s="80">
        <v>161</v>
      </c>
      <c r="H58" s="80">
        <v>153</v>
      </c>
      <c r="I58" s="15"/>
      <c r="J58" s="15"/>
      <c r="K58" s="15"/>
      <c r="L58" s="15"/>
      <c r="M58" s="15"/>
      <c r="N58" s="15"/>
      <c r="O58" s="15"/>
      <c r="P58" s="15"/>
    </row>
    <row r="59" spans="1:16" s="10" customFormat="1" ht="16.5" x14ac:dyDescent="0.25">
      <c r="A59" s="115"/>
      <c r="B59" s="26" t="s">
        <v>84</v>
      </c>
      <c r="C59" s="78">
        <f>C58/C57*100</f>
        <v>71.575695159629248</v>
      </c>
      <c r="D59" s="78">
        <f t="shared" ref="D59:H59" si="19">D58/D57*100</f>
        <v>72.455089820359291</v>
      </c>
      <c r="E59" s="78">
        <f t="shared" si="19"/>
        <v>60.79545454545454</v>
      </c>
      <c r="F59" s="78">
        <f t="shared" si="19"/>
        <v>88.95348837209302</v>
      </c>
      <c r="G59" s="78">
        <f t="shared" si="19"/>
        <v>63.888888888888886</v>
      </c>
      <c r="H59" s="78">
        <f t="shared" si="19"/>
        <v>75</v>
      </c>
      <c r="I59" s="15"/>
      <c r="J59" s="15"/>
      <c r="K59" s="15"/>
      <c r="L59" s="15"/>
      <c r="M59" s="15"/>
      <c r="N59" s="15"/>
      <c r="O59" s="15"/>
      <c r="P59" s="15"/>
    </row>
    <row r="60" spans="1:16" s="10" customFormat="1" ht="16.5" x14ac:dyDescent="0.25">
      <c r="A60" s="114" t="s">
        <v>94</v>
      </c>
      <c r="B60" s="52" t="s">
        <v>85</v>
      </c>
      <c r="C60" s="75">
        <f>D60+E60+F60+G60+H60</f>
        <v>276</v>
      </c>
      <c r="D60" s="77">
        <v>46</v>
      </c>
      <c r="E60" s="77">
        <v>69</v>
      </c>
      <c r="F60" s="77">
        <v>19</v>
      </c>
      <c r="G60" s="77">
        <v>91</v>
      </c>
      <c r="H60" s="77">
        <v>51</v>
      </c>
      <c r="I60" s="15"/>
      <c r="J60" s="15"/>
      <c r="K60" s="15"/>
      <c r="L60" s="15"/>
      <c r="M60" s="15"/>
      <c r="N60" s="15"/>
      <c r="O60" s="15"/>
      <c r="P60" s="15"/>
    </row>
    <row r="61" spans="1:16" s="10" customFormat="1" ht="16.5" x14ac:dyDescent="0.25">
      <c r="A61" s="115"/>
      <c r="B61" s="26" t="s">
        <v>84</v>
      </c>
      <c r="C61" s="78">
        <f>C60/C57*100</f>
        <v>28.424304840370752</v>
      </c>
      <c r="D61" s="78">
        <f t="shared" ref="D61:H61" si="20">D60/D57*100</f>
        <v>27.54491017964072</v>
      </c>
      <c r="E61" s="78">
        <f t="shared" si="20"/>
        <v>39.204545454545453</v>
      </c>
      <c r="F61" s="78">
        <f t="shared" si="20"/>
        <v>11.046511627906977</v>
      </c>
      <c r="G61" s="78">
        <f t="shared" si="20"/>
        <v>36.111111111111107</v>
      </c>
      <c r="H61" s="78">
        <f t="shared" si="20"/>
        <v>25</v>
      </c>
      <c r="I61" s="15"/>
      <c r="J61" s="15"/>
      <c r="K61" s="15"/>
      <c r="L61" s="15"/>
      <c r="M61" s="15"/>
      <c r="N61" s="15"/>
      <c r="O61" s="15"/>
      <c r="P61" s="15"/>
    </row>
    <row r="62" spans="1:16" s="10" customFormat="1" ht="16.5" x14ac:dyDescent="0.25">
      <c r="A62" s="114" t="s">
        <v>170</v>
      </c>
      <c r="B62" s="52" t="s">
        <v>86</v>
      </c>
      <c r="C62" s="75">
        <f>D62+E62+F62+G62+H62</f>
        <v>0</v>
      </c>
      <c r="D62" s="77">
        <v>0</v>
      </c>
      <c r="E62" s="77">
        <v>0</v>
      </c>
      <c r="F62" s="77">
        <v>0</v>
      </c>
      <c r="G62" s="77">
        <v>0</v>
      </c>
      <c r="H62" s="77">
        <v>0</v>
      </c>
      <c r="I62" s="15"/>
      <c r="J62" s="15"/>
      <c r="K62" s="15"/>
      <c r="L62" s="15"/>
      <c r="M62" s="15"/>
      <c r="N62" s="15"/>
      <c r="O62" s="15"/>
      <c r="P62" s="15"/>
    </row>
    <row r="63" spans="1:16" s="10" customFormat="1" ht="16.5" x14ac:dyDescent="0.25">
      <c r="A63" s="115"/>
      <c r="B63" s="26" t="s">
        <v>84</v>
      </c>
      <c r="C63" s="78">
        <f>C62/C46*100</f>
        <v>0</v>
      </c>
      <c r="D63" s="79">
        <f t="shared" ref="D63:H63" si="21">D62/D46*100</f>
        <v>0</v>
      </c>
      <c r="E63" s="79">
        <f t="shared" si="21"/>
        <v>0</v>
      </c>
      <c r="F63" s="79">
        <f t="shared" si="21"/>
        <v>0</v>
      </c>
      <c r="G63" s="79">
        <f t="shared" si="21"/>
        <v>0</v>
      </c>
      <c r="H63" s="79">
        <f t="shared" si="21"/>
        <v>0</v>
      </c>
      <c r="I63" s="15"/>
      <c r="J63" s="15"/>
      <c r="K63" s="15"/>
      <c r="L63" s="15"/>
      <c r="M63" s="15"/>
      <c r="N63" s="15"/>
      <c r="O63" s="15"/>
      <c r="P63" s="15"/>
    </row>
    <row r="64" spans="1:16" s="10" customFormat="1" ht="16.5" x14ac:dyDescent="0.25">
      <c r="A64" s="9" t="s">
        <v>6</v>
      </c>
      <c r="B64" s="11" t="s">
        <v>87</v>
      </c>
      <c r="C64" s="71"/>
      <c r="D64" s="73"/>
      <c r="E64" s="73"/>
      <c r="F64" s="73"/>
      <c r="G64" s="73"/>
      <c r="H64" s="73"/>
      <c r="I64" s="15"/>
      <c r="J64" s="15"/>
      <c r="K64" s="15"/>
      <c r="L64" s="15"/>
      <c r="M64" s="15"/>
      <c r="N64" s="15"/>
      <c r="O64" s="15"/>
      <c r="P64" s="15"/>
    </row>
    <row r="65" spans="1:16" s="10" customFormat="1" ht="16.5" x14ac:dyDescent="0.25">
      <c r="A65" s="9">
        <v>1</v>
      </c>
      <c r="B65" s="11" t="s">
        <v>171</v>
      </c>
      <c r="C65" s="74">
        <f>D65+E65+F65+G65+H65</f>
        <v>971</v>
      </c>
      <c r="D65" s="74">
        <v>167</v>
      </c>
      <c r="E65" s="74">
        <v>176</v>
      </c>
      <c r="F65" s="74">
        <v>172</v>
      </c>
      <c r="G65" s="74">
        <v>252</v>
      </c>
      <c r="H65" s="74">
        <v>204</v>
      </c>
      <c r="I65" s="15"/>
      <c r="J65" s="15"/>
      <c r="K65" s="15"/>
      <c r="L65" s="15"/>
      <c r="M65" s="15"/>
      <c r="N65" s="15"/>
      <c r="O65" s="15"/>
      <c r="P65" s="15"/>
    </row>
    <row r="66" spans="1:16" s="10" customFormat="1" ht="16.5" x14ac:dyDescent="0.25">
      <c r="A66" s="112" t="s">
        <v>93</v>
      </c>
      <c r="B66" s="26" t="s">
        <v>88</v>
      </c>
      <c r="C66" s="75">
        <f>D66+E66+F66+G66+H66</f>
        <v>611</v>
      </c>
      <c r="D66" s="80">
        <v>120</v>
      </c>
      <c r="E66" s="80">
        <v>107</v>
      </c>
      <c r="F66" s="80">
        <v>113</v>
      </c>
      <c r="G66" s="80">
        <v>158</v>
      </c>
      <c r="H66" s="80">
        <v>113</v>
      </c>
      <c r="I66" s="15"/>
      <c r="J66" s="15"/>
      <c r="K66" s="15"/>
      <c r="L66" s="15"/>
      <c r="M66" s="15"/>
      <c r="N66" s="15"/>
      <c r="O66" s="15"/>
      <c r="P66" s="15"/>
    </row>
    <row r="67" spans="1:16" s="10" customFormat="1" ht="16.5" x14ac:dyDescent="0.25">
      <c r="A67" s="113"/>
      <c r="B67" s="26" t="s">
        <v>84</v>
      </c>
      <c r="C67" s="78">
        <f>C66/C65*100</f>
        <v>62.924819773429455</v>
      </c>
      <c r="D67" s="78">
        <f t="shared" ref="D67:H67" si="22">D66/D65*100</f>
        <v>71.856287425149702</v>
      </c>
      <c r="E67" s="78">
        <f t="shared" si="22"/>
        <v>60.79545454545454</v>
      </c>
      <c r="F67" s="78">
        <f t="shared" si="22"/>
        <v>65.697674418604649</v>
      </c>
      <c r="G67" s="78">
        <f t="shared" si="22"/>
        <v>62.698412698412696</v>
      </c>
      <c r="H67" s="78">
        <f t="shared" si="22"/>
        <v>55.392156862745104</v>
      </c>
      <c r="I67" s="15"/>
      <c r="J67" s="15"/>
      <c r="K67" s="15"/>
      <c r="L67" s="15"/>
      <c r="M67" s="15"/>
      <c r="N67" s="15"/>
      <c r="O67" s="15"/>
      <c r="P67" s="15"/>
    </row>
    <row r="68" spans="1:16" s="10" customFormat="1" ht="16.5" x14ac:dyDescent="0.25">
      <c r="A68" s="112" t="s">
        <v>94</v>
      </c>
      <c r="B68" s="26" t="s">
        <v>89</v>
      </c>
      <c r="C68" s="75">
        <f>D68+E68+F68+G68+H68</f>
        <v>346</v>
      </c>
      <c r="D68" s="77">
        <v>41</v>
      </c>
      <c r="E68" s="77">
        <v>64</v>
      </c>
      <c r="F68" s="77">
        <v>58</v>
      </c>
      <c r="G68" s="77">
        <v>92</v>
      </c>
      <c r="H68" s="77">
        <v>91</v>
      </c>
      <c r="I68" s="15"/>
      <c r="J68" s="15"/>
      <c r="K68" s="15"/>
      <c r="L68" s="15"/>
      <c r="M68" s="15"/>
      <c r="N68" s="15"/>
      <c r="O68" s="15"/>
      <c r="P68" s="15"/>
    </row>
    <row r="69" spans="1:16" s="10" customFormat="1" ht="16.5" x14ac:dyDescent="0.25">
      <c r="A69" s="113"/>
      <c r="B69" s="26" t="s">
        <v>84</v>
      </c>
      <c r="C69" s="78">
        <f>C68/C65*100</f>
        <v>35.633367662203916</v>
      </c>
      <c r="D69" s="78">
        <f t="shared" ref="D69:H69" si="23">D68/D65*100</f>
        <v>24.550898203592812</v>
      </c>
      <c r="E69" s="78">
        <f t="shared" si="23"/>
        <v>36.363636363636367</v>
      </c>
      <c r="F69" s="78">
        <f t="shared" si="23"/>
        <v>33.720930232558139</v>
      </c>
      <c r="G69" s="78">
        <f t="shared" si="23"/>
        <v>36.507936507936506</v>
      </c>
      <c r="H69" s="78">
        <f t="shared" si="23"/>
        <v>44.607843137254903</v>
      </c>
      <c r="I69" s="15"/>
      <c r="J69" s="15"/>
      <c r="K69" s="15"/>
      <c r="L69" s="15"/>
      <c r="M69" s="15"/>
      <c r="N69" s="15"/>
      <c r="O69" s="15"/>
      <c r="P69" s="15"/>
    </row>
    <row r="70" spans="1:16" s="10" customFormat="1" ht="16.5" x14ac:dyDescent="0.25">
      <c r="A70" s="112" t="s">
        <v>170</v>
      </c>
      <c r="B70" s="26" t="s">
        <v>90</v>
      </c>
      <c r="C70" s="75">
        <f>D70+E70+F70+G70+H70</f>
        <v>14</v>
      </c>
      <c r="D70" s="77">
        <v>6</v>
      </c>
      <c r="E70" s="77">
        <v>5</v>
      </c>
      <c r="F70" s="77">
        <v>1</v>
      </c>
      <c r="G70" s="77">
        <v>2</v>
      </c>
      <c r="H70" s="77">
        <v>0</v>
      </c>
      <c r="I70" s="15"/>
      <c r="J70" s="15"/>
      <c r="K70" s="15"/>
      <c r="L70" s="15"/>
      <c r="M70" s="15"/>
      <c r="N70" s="15"/>
      <c r="O70" s="15"/>
      <c r="P70" s="15"/>
    </row>
    <row r="71" spans="1:16" s="10" customFormat="1" ht="16.5" x14ac:dyDescent="0.25">
      <c r="A71" s="113"/>
      <c r="B71" s="26" t="s">
        <v>84</v>
      </c>
      <c r="C71" s="78">
        <f>C70/C65*100</f>
        <v>1.4418125643666324</v>
      </c>
      <c r="D71" s="78">
        <f t="shared" ref="D71:H71" si="24">D70/D65*100</f>
        <v>3.5928143712574849</v>
      </c>
      <c r="E71" s="78">
        <f t="shared" si="24"/>
        <v>2.8409090909090908</v>
      </c>
      <c r="F71" s="78">
        <f t="shared" si="24"/>
        <v>0.58139534883720934</v>
      </c>
      <c r="G71" s="78">
        <f t="shared" si="24"/>
        <v>0.79365079365079361</v>
      </c>
      <c r="H71" s="78">
        <f t="shared" si="24"/>
        <v>0</v>
      </c>
      <c r="I71" s="15"/>
      <c r="J71" s="15"/>
      <c r="K71" s="15"/>
      <c r="L71" s="15"/>
      <c r="M71" s="15"/>
      <c r="N71" s="15"/>
      <c r="O71" s="15"/>
      <c r="P71" s="15"/>
    </row>
    <row r="72" spans="1:16" s="10" customFormat="1" ht="16.5" x14ac:dyDescent="0.25">
      <c r="A72" s="9">
        <v>2</v>
      </c>
      <c r="B72" s="11" t="s">
        <v>155</v>
      </c>
      <c r="C72" s="74">
        <f>D72+E72+F72+G72+H72</f>
        <v>971</v>
      </c>
      <c r="D72" s="74">
        <v>167</v>
      </c>
      <c r="E72" s="74">
        <v>176</v>
      </c>
      <c r="F72" s="74">
        <v>172</v>
      </c>
      <c r="G72" s="74">
        <v>252</v>
      </c>
      <c r="H72" s="74">
        <v>204</v>
      </c>
      <c r="I72" s="15"/>
      <c r="J72" s="15"/>
      <c r="K72" s="15"/>
      <c r="L72" s="15"/>
      <c r="M72" s="15"/>
      <c r="N72" s="15"/>
      <c r="O72" s="15"/>
      <c r="P72" s="15"/>
    </row>
    <row r="73" spans="1:16" s="10" customFormat="1" ht="16.5" x14ac:dyDescent="0.25">
      <c r="A73" s="112" t="s">
        <v>93</v>
      </c>
      <c r="B73" s="26" t="s">
        <v>88</v>
      </c>
      <c r="C73" s="75">
        <f>D73+E73+F73+G73+H73</f>
        <v>603</v>
      </c>
      <c r="D73" s="80">
        <v>123</v>
      </c>
      <c r="E73" s="80">
        <v>107</v>
      </c>
      <c r="F73" s="80">
        <v>112</v>
      </c>
      <c r="G73" s="80">
        <v>148</v>
      </c>
      <c r="H73" s="80">
        <v>113</v>
      </c>
      <c r="I73" s="15"/>
      <c r="J73" s="15"/>
      <c r="K73" s="15"/>
      <c r="L73" s="15"/>
      <c r="M73" s="15"/>
      <c r="N73" s="15"/>
      <c r="O73" s="15"/>
      <c r="P73" s="15"/>
    </row>
    <row r="74" spans="1:16" s="10" customFormat="1" ht="16.5" x14ac:dyDescent="0.25">
      <c r="A74" s="113"/>
      <c r="B74" s="26" t="s">
        <v>84</v>
      </c>
      <c r="C74" s="78">
        <f>C73/C72*100</f>
        <v>62.100926879505671</v>
      </c>
      <c r="D74" s="78">
        <f t="shared" ref="D74:H74" si="25">D73/D72*100</f>
        <v>73.65269461077844</v>
      </c>
      <c r="E74" s="78">
        <f t="shared" si="25"/>
        <v>60.79545454545454</v>
      </c>
      <c r="F74" s="78">
        <f t="shared" si="25"/>
        <v>65.116279069767444</v>
      </c>
      <c r="G74" s="78">
        <f t="shared" si="25"/>
        <v>58.730158730158735</v>
      </c>
      <c r="H74" s="78">
        <f t="shared" si="25"/>
        <v>55.392156862745104</v>
      </c>
      <c r="I74" s="15"/>
      <c r="J74" s="15"/>
      <c r="K74" s="15"/>
      <c r="L74" s="15"/>
      <c r="M74" s="15"/>
      <c r="N74" s="15"/>
      <c r="O74" s="15"/>
      <c r="P74" s="15"/>
    </row>
    <row r="75" spans="1:16" s="10" customFormat="1" ht="16.5" x14ac:dyDescent="0.25">
      <c r="A75" s="112" t="s">
        <v>94</v>
      </c>
      <c r="B75" s="26" t="s">
        <v>89</v>
      </c>
      <c r="C75" s="75">
        <f>D75+E75+F75+G75+H75</f>
        <v>360</v>
      </c>
      <c r="D75" s="77">
        <v>40</v>
      </c>
      <c r="E75" s="77">
        <v>69</v>
      </c>
      <c r="F75" s="77">
        <v>59</v>
      </c>
      <c r="G75" s="77">
        <v>101</v>
      </c>
      <c r="H75" s="77">
        <v>91</v>
      </c>
      <c r="I75" s="15"/>
      <c r="J75" s="15"/>
      <c r="K75" s="15"/>
      <c r="L75" s="15"/>
      <c r="M75" s="15"/>
      <c r="N75" s="15"/>
      <c r="O75" s="15"/>
      <c r="P75" s="15"/>
    </row>
    <row r="76" spans="1:16" s="10" customFormat="1" ht="16.5" x14ac:dyDescent="0.25">
      <c r="A76" s="113"/>
      <c r="B76" s="26" t="s">
        <v>84</v>
      </c>
      <c r="C76" s="78">
        <f>C75/C72*100</f>
        <v>37.075180226570545</v>
      </c>
      <c r="D76" s="78">
        <f t="shared" ref="D76:H76" si="26">D75/D72*100</f>
        <v>23.952095808383234</v>
      </c>
      <c r="E76" s="78">
        <f t="shared" si="26"/>
        <v>39.204545454545453</v>
      </c>
      <c r="F76" s="78">
        <f t="shared" si="26"/>
        <v>34.302325581395351</v>
      </c>
      <c r="G76" s="78">
        <f t="shared" si="26"/>
        <v>40.079365079365083</v>
      </c>
      <c r="H76" s="78">
        <f t="shared" si="26"/>
        <v>44.607843137254903</v>
      </c>
      <c r="I76" s="15"/>
      <c r="J76" s="15"/>
      <c r="K76" s="15"/>
      <c r="L76" s="15"/>
      <c r="M76" s="15"/>
      <c r="N76" s="15"/>
      <c r="O76" s="15"/>
      <c r="P76" s="15"/>
    </row>
    <row r="77" spans="1:16" s="10" customFormat="1" ht="16.5" x14ac:dyDescent="0.25">
      <c r="A77" s="112" t="s">
        <v>170</v>
      </c>
      <c r="B77" s="26" t="s">
        <v>90</v>
      </c>
      <c r="C77" s="75">
        <f>D77+E77+F77+G77+H77</f>
        <v>8</v>
      </c>
      <c r="D77" s="77">
        <v>4</v>
      </c>
      <c r="E77" s="77">
        <v>0</v>
      </c>
      <c r="F77" s="77">
        <v>1</v>
      </c>
      <c r="G77" s="77">
        <v>3</v>
      </c>
      <c r="H77" s="77">
        <v>0</v>
      </c>
      <c r="I77" s="15"/>
      <c r="J77" s="15"/>
      <c r="K77" s="15"/>
      <c r="L77" s="15"/>
      <c r="M77" s="15"/>
      <c r="N77" s="15"/>
      <c r="O77" s="15"/>
      <c r="P77" s="15"/>
    </row>
    <row r="78" spans="1:16" s="10" customFormat="1" ht="16.5" x14ac:dyDescent="0.25">
      <c r="A78" s="113"/>
      <c r="B78" s="26" t="s">
        <v>84</v>
      </c>
      <c r="C78" s="78">
        <f>C77/C72*100</f>
        <v>0.82389289392378984</v>
      </c>
      <c r="D78" s="78">
        <f t="shared" ref="D78:H78" si="27">D77/D72*100</f>
        <v>2.3952095808383236</v>
      </c>
      <c r="E78" s="78">
        <f t="shared" si="27"/>
        <v>0</v>
      </c>
      <c r="F78" s="78">
        <f t="shared" si="27"/>
        <v>0.58139534883720934</v>
      </c>
      <c r="G78" s="78">
        <f t="shared" si="27"/>
        <v>1.1904761904761905</v>
      </c>
      <c r="H78" s="78">
        <f t="shared" si="27"/>
        <v>0</v>
      </c>
      <c r="I78" s="15"/>
      <c r="J78" s="15"/>
      <c r="K78" s="15"/>
      <c r="L78" s="15"/>
      <c r="M78" s="15"/>
      <c r="N78" s="15"/>
      <c r="O78" s="15"/>
      <c r="P78" s="15"/>
    </row>
    <row r="79" spans="1:16" s="10" customFormat="1" ht="16.5" x14ac:dyDescent="0.25">
      <c r="A79" s="9">
        <v>3</v>
      </c>
      <c r="B79" s="11" t="s">
        <v>172</v>
      </c>
      <c r="C79" s="74">
        <f>D79+E79+F79+G79+H79</f>
        <v>456</v>
      </c>
      <c r="D79" s="74"/>
      <c r="E79" s="74"/>
      <c r="F79" s="74"/>
      <c r="G79" s="74">
        <v>252</v>
      </c>
      <c r="H79" s="74">
        <v>204</v>
      </c>
      <c r="I79" s="15"/>
      <c r="J79" s="15"/>
      <c r="K79" s="15"/>
      <c r="L79" s="15"/>
      <c r="M79" s="15"/>
      <c r="N79" s="15"/>
      <c r="O79" s="15"/>
      <c r="P79" s="15"/>
    </row>
    <row r="80" spans="1:16" s="10" customFormat="1" ht="16.5" x14ac:dyDescent="0.25">
      <c r="A80" s="112" t="s">
        <v>93</v>
      </c>
      <c r="B80" s="26" t="s">
        <v>88</v>
      </c>
      <c r="C80" s="75">
        <f>D80+E80+F80+G80+H80</f>
        <v>322</v>
      </c>
      <c r="D80" s="80"/>
      <c r="E80" s="80"/>
      <c r="F80" s="80"/>
      <c r="G80" s="80">
        <v>175</v>
      </c>
      <c r="H80" s="80">
        <v>147</v>
      </c>
      <c r="I80" s="15"/>
      <c r="J80" s="15"/>
      <c r="K80" s="15"/>
      <c r="L80" s="15"/>
      <c r="M80" s="15"/>
      <c r="N80" s="15"/>
      <c r="O80" s="15"/>
      <c r="P80" s="15"/>
    </row>
    <row r="81" spans="1:16" s="10" customFormat="1" ht="16.5" x14ac:dyDescent="0.25">
      <c r="A81" s="113"/>
      <c r="B81" s="26" t="s">
        <v>84</v>
      </c>
      <c r="C81" s="78">
        <f>C80/C79*100</f>
        <v>70.614035087719301</v>
      </c>
      <c r="D81" s="78"/>
      <c r="E81" s="78"/>
      <c r="F81" s="78"/>
      <c r="G81" s="78">
        <f t="shared" ref="G81:H81" si="28">G80/G79*100</f>
        <v>69.444444444444443</v>
      </c>
      <c r="H81" s="78">
        <f t="shared" si="28"/>
        <v>72.058823529411768</v>
      </c>
      <c r="I81" s="15"/>
      <c r="J81" s="15"/>
      <c r="K81" s="15"/>
      <c r="L81" s="15"/>
      <c r="M81" s="15"/>
      <c r="N81" s="15"/>
      <c r="O81" s="15"/>
      <c r="P81" s="15"/>
    </row>
    <row r="82" spans="1:16" s="10" customFormat="1" ht="16.5" x14ac:dyDescent="0.25">
      <c r="A82" s="112" t="s">
        <v>94</v>
      </c>
      <c r="B82" s="26" t="s">
        <v>89</v>
      </c>
      <c r="C82" s="75">
        <f>D82+E82+F82+G82+H82</f>
        <v>134</v>
      </c>
      <c r="D82" s="77"/>
      <c r="E82" s="77"/>
      <c r="F82" s="77"/>
      <c r="G82" s="77">
        <v>77</v>
      </c>
      <c r="H82" s="77">
        <v>57</v>
      </c>
      <c r="I82" s="15"/>
      <c r="J82" s="15"/>
      <c r="K82" s="15"/>
      <c r="L82" s="15"/>
      <c r="M82" s="15"/>
      <c r="N82" s="15"/>
      <c r="O82" s="15"/>
      <c r="P82" s="15"/>
    </row>
    <row r="83" spans="1:16" s="10" customFormat="1" ht="16.5" x14ac:dyDescent="0.25">
      <c r="A83" s="113"/>
      <c r="B83" s="26" t="s">
        <v>84</v>
      </c>
      <c r="C83" s="78">
        <f>C82/C79*100</f>
        <v>29.385964912280706</v>
      </c>
      <c r="D83" s="78"/>
      <c r="E83" s="78"/>
      <c r="F83" s="78"/>
      <c r="G83" s="78">
        <f t="shared" ref="G83:H83" si="29">G82/G79*100</f>
        <v>30.555555555555557</v>
      </c>
      <c r="H83" s="78">
        <f t="shared" si="29"/>
        <v>27.941176470588236</v>
      </c>
      <c r="I83" s="15"/>
      <c r="J83" s="15"/>
      <c r="K83" s="15"/>
      <c r="L83" s="15"/>
      <c r="M83" s="15"/>
      <c r="N83" s="15"/>
      <c r="O83" s="15"/>
      <c r="P83" s="15"/>
    </row>
    <row r="84" spans="1:16" s="10" customFormat="1" ht="16.5" x14ac:dyDescent="0.25">
      <c r="A84" s="112" t="s">
        <v>170</v>
      </c>
      <c r="B84" s="26" t="s">
        <v>90</v>
      </c>
      <c r="C84" s="75">
        <f>D84+E84+F84+G84+H84</f>
        <v>0</v>
      </c>
      <c r="D84" s="77"/>
      <c r="E84" s="77"/>
      <c r="F84" s="77"/>
      <c r="G84" s="77">
        <v>0</v>
      </c>
      <c r="H84" s="77">
        <v>0</v>
      </c>
      <c r="I84" s="15"/>
      <c r="J84" s="15"/>
      <c r="K84" s="15"/>
      <c r="L84" s="15"/>
      <c r="M84" s="15"/>
      <c r="N84" s="15"/>
      <c r="O84" s="15"/>
      <c r="P84" s="15"/>
    </row>
    <row r="85" spans="1:16" s="10" customFormat="1" ht="16.5" x14ac:dyDescent="0.25">
      <c r="A85" s="113"/>
      <c r="B85" s="26" t="s">
        <v>84</v>
      </c>
      <c r="C85" s="78">
        <f>C84/C68*100</f>
        <v>0</v>
      </c>
      <c r="D85" s="79"/>
      <c r="E85" s="79"/>
      <c r="F85" s="79"/>
      <c r="G85" s="79">
        <f t="shared" ref="G85:H85" si="30">G84/G68*100</f>
        <v>0</v>
      </c>
      <c r="H85" s="79">
        <f t="shared" si="30"/>
        <v>0</v>
      </c>
      <c r="I85" s="15"/>
      <c r="J85" s="15"/>
      <c r="K85" s="15"/>
      <c r="L85" s="15"/>
      <c r="M85" s="15"/>
      <c r="N85" s="15"/>
      <c r="O85" s="15"/>
      <c r="P85" s="15"/>
    </row>
    <row r="86" spans="1:16" s="10" customFormat="1" ht="16.5" x14ac:dyDescent="0.25">
      <c r="A86" s="9">
        <v>4</v>
      </c>
      <c r="B86" s="11" t="s">
        <v>173</v>
      </c>
      <c r="C86" s="74">
        <f>D86+E86+F86+G86+H86</f>
        <v>456</v>
      </c>
      <c r="D86" s="74"/>
      <c r="E86" s="74"/>
      <c r="F86" s="74"/>
      <c r="G86" s="74">
        <v>252</v>
      </c>
      <c r="H86" s="74">
        <v>204</v>
      </c>
      <c r="I86" s="15"/>
      <c r="J86" s="15"/>
      <c r="K86" s="15"/>
      <c r="L86" s="15"/>
      <c r="M86" s="15"/>
      <c r="N86" s="15"/>
      <c r="O86" s="15"/>
      <c r="P86" s="15"/>
    </row>
    <row r="87" spans="1:16" s="10" customFormat="1" ht="16.5" x14ac:dyDescent="0.25">
      <c r="A87" s="112" t="s">
        <v>93</v>
      </c>
      <c r="B87" s="26" t="s">
        <v>88</v>
      </c>
      <c r="C87" s="75">
        <f>D87+E87+F87+G87+H87</f>
        <v>313</v>
      </c>
      <c r="D87" s="80"/>
      <c r="E87" s="80"/>
      <c r="F87" s="80"/>
      <c r="G87" s="80">
        <v>170</v>
      </c>
      <c r="H87" s="80">
        <v>143</v>
      </c>
      <c r="I87" s="15"/>
      <c r="J87" s="15"/>
      <c r="K87" s="15"/>
      <c r="L87" s="15"/>
      <c r="M87" s="15"/>
      <c r="N87" s="15"/>
      <c r="O87" s="15"/>
      <c r="P87" s="15"/>
    </row>
    <row r="88" spans="1:16" s="10" customFormat="1" ht="16.5" x14ac:dyDescent="0.25">
      <c r="A88" s="113"/>
      <c r="B88" s="26" t="s">
        <v>84</v>
      </c>
      <c r="C88" s="78">
        <f>C87/C86*100</f>
        <v>68.640350877192986</v>
      </c>
      <c r="D88" s="78"/>
      <c r="E88" s="78"/>
      <c r="F88" s="78"/>
      <c r="G88" s="78">
        <f t="shared" ref="G88:H88" si="31">G87/G86*100</f>
        <v>67.460317460317469</v>
      </c>
      <c r="H88" s="78">
        <f t="shared" si="31"/>
        <v>70.098039215686271</v>
      </c>
      <c r="I88" s="15"/>
      <c r="J88" s="15"/>
      <c r="K88" s="15"/>
      <c r="L88" s="15"/>
      <c r="M88" s="15"/>
      <c r="N88" s="15"/>
      <c r="O88" s="15"/>
      <c r="P88" s="15"/>
    </row>
    <row r="89" spans="1:16" s="10" customFormat="1" ht="16.5" x14ac:dyDescent="0.25">
      <c r="A89" s="112" t="s">
        <v>94</v>
      </c>
      <c r="B89" s="26" t="s">
        <v>89</v>
      </c>
      <c r="C89" s="75">
        <f>D89+E89+F89+G89+H89</f>
        <v>143</v>
      </c>
      <c r="D89" s="77"/>
      <c r="E89" s="77"/>
      <c r="F89" s="77"/>
      <c r="G89" s="77">
        <v>82</v>
      </c>
      <c r="H89" s="77">
        <v>61</v>
      </c>
      <c r="I89" s="15"/>
      <c r="J89" s="15"/>
      <c r="K89" s="15"/>
      <c r="L89" s="15"/>
      <c r="M89" s="15"/>
      <c r="N89" s="15"/>
      <c r="O89" s="15"/>
      <c r="P89" s="15"/>
    </row>
    <row r="90" spans="1:16" s="10" customFormat="1" ht="16.5" x14ac:dyDescent="0.25">
      <c r="A90" s="113"/>
      <c r="B90" s="26" t="s">
        <v>84</v>
      </c>
      <c r="C90" s="78">
        <f>C89/C86*100</f>
        <v>31.359649122807014</v>
      </c>
      <c r="D90" s="78"/>
      <c r="E90" s="78"/>
      <c r="F90" s="78"/>
      <c r="G90" s="78">
        <f t="shared" ref="G90:H90" si="32">G89/G86*100</f>
        <v>32.539682539682538</v>
      </c>
      <c r="H90" s="78">
        <f t="shared" si="32"/>
        <v>29.901960784313726</v>
      </c>
      <c r="I90" s="15"/>
      <c r="J90" s="15"/>
      <c r="K90" s="15"/>
      <c r="L90" s="15"/>
      <c r="M90" s="15"/>
      <c r="N90" s="15"/>
      <c r="O90" s="15"/>
      <c r="P90" s="15"/>
    </row>
    <row r="91" spans="1:16" s="10" customFormat="1" ht="16.5" x14ac:dyDescent="0.25">
      <c r="A91" s="112" t="s">
        <v>170</v>
      </c>
      <c r="B91" s="26" t="s">
        <v>90</v>
      </c>
      <c r="C91" s="75">
        <f>D91+E91+F91+G91+H91</f>
        <v>0</v>
      </c>
      <c r="D91" s="77"/>
      <c r="E91" s="77"/>
      <c r="F91" s="77"/>
      <c r="G91" s="77">
        <v>0</v>
      </c>
      <c r="H91" s="77">
        <v>0</v>
      </c>
      <c r="I91" s="15"/>
      <c r="J91" s="15"/>
      <c r="K91" s="15"/>
      <c r="L91" s="15"/>
      <c r="M91" s="15"/>
      <c r="N91" s="15"/>
      <c r="O91" s="15"/>
      <c r="P91" s="15"/>
    </row>
    <row r="92" spans="1:16" s="10" customFormat="1" ht="16.5" x14ac:dyDescent="0.25">
      <c r="A92" s="113"/>
      <c r="B92" s="26" t="s">
        <v>84</v>
      </c>
      <c r="C92" s="78">
        <f>C91/C75*100</f>
        <v>0</v>
      </c>
      <c r="D92" s="79"/>
      <c r="E92" s="79"/>
      <c r="F92" s="79"/>
      <c r="G92" s="79">
        <f t="shared" ref="G92:H92" si="33">G91/G75*100</f>
        <v>0</v>
      </c>
      <c r="H92" s="79">
        <f t="shared" si="33"/>
        <v>0</v>
      </c>
      <c r="I92" s="15"/>
      <c r="J92" s="15"/>
      <c r="K92" s="15"/>
      <c r="L92" s="15"/>
      <c r="M92" s="15"/>
      <c r="N92" s="15"/>
      <c r="O92" s="15"/>
      <c r="P92" s="15"/>
    </row>
    <row r="93" spans="1:16" s="10" customFormat="1" ht="16.5" x14ac:dyDescent="0.25">
      <c r="A93" s="9">
        <v>5</v>
      </c>
      <c r="B93" s="11" t="s">
        <v>174</v>
      </c>
      <c r="C93" s="74">
        <f>D93+E93+F93+G93+H93</f>
        <v>971</v>
      </c>
      <c r="D93" s="74">
        <v>167</v>
      </c>
      <c r="E93" s="74">
        <v>176</v>
      </c>
      <c r="F93" s="74">
        <v>172</v>
      </c>
      <c r="G93" s="74">
        <v>252</v>
      </c>
      <c r="H93" s="74">
        <v>204</v>
      </c>
      <c r="I93" s="15"/>
      <c r="J93" s="15"/>
      <c r="K93" s="15"/>
      <c r="L93" s="15"/>
      <c r="M93" s="15"/>
      <c r="N93" s="15"/>
      <c r="O93" s="15"/>
      <c r="P93" s="15"/>
    </row>
    <row r="94" spans="1:16" s="10" customFormat="1" ht="16.5" x14ac:dyDescent="0.25">
      <c r="A94" s="112" t="s">
        <v>93</v>
      </c>
      <c r="B94" s="26" t="s">
        <v>88</v>
      </c>
      <c r="C94" s="75">
        <f>D94+E94+F94+G94+H94</f>
        <v>585</v>
      </c>
      <c r="D94" s="80">
        <v>115</v>
      </c>
      <c r="E94" s="80">
        <v>111</v>
      </c>
      <c r="F94" s="80">
        <v>115</v>
      </c>
      <c r="G94" s="80">
        <v>139</v>
      </c>
      <c r="H94" s="80">
        <v>105</v>
      </c>
      <c r="I94" s="15"/>
      <c r="J94" s="15"/>
      <c r="K94" s="15"/>
      <c r="L94" s="15"/>
      <c r="M94" s="15"/>
      <c r="N94" s="15"/>
      <c r="O94" s="15"/>
      <c r="P94" s="15"/>
    </row>
    <row r="95" spans="1:16" s="10" customFormat="1" ht="16.5" x14ac:dyDescent="0.25">
      <c r="A95" s="113"/>
      <c r="B95" s="26" t="s">
        <v>84</v>
      </c>
      <c r="C95" s="78">
        <f>C94/C93*100</f>
        <v>60.247167868177129</v>
      </c>
      <c r="D95" s="78">
        <f t="shared" ref="D95:H95" si="34">D94/D93*100</f>
        <v>68.862275449101801</v>
      </c>
      <c r="E95" s="78">
        <f t="shared" si="34"/>
        <v>63.06818181818182</v>
      </c>
      <c r="F95" s="78">
        <f t="shared" si="34"/>
        <v>66.860465116279073</v>
      </c>
      <c r="G95" s="78">
        <f t="shared" si="34"/>
        <v>55.158730158730165</v>
      </c>
      <c r="H95" s="78">
        <f t="shared" si="34"/>
        <v>51.470588235294116</v>
      </c>
      <c r="I95" s="15"/>
      <c r="J95" s="15"/>
      <c r="K95" s="15"/>
      <c r="L95" s="15"/>
      <c r="M95" s="15"/>
      <c r="N95" s="15"/>
      <c r="O95" s="15"/>
      <c r="P95" s="15"/>
    </row>
    <row r="96" spans="1:16" s="10" customFormat="1" ht="16.5" x14ac:dyDescent="0.25">
      <c r="A96" s="112" t="s">
        <v>94</v>
      </c>
      <c r="B96" s="26" t="s">
        <v>89</v>
      </c>
      <c r="C96" s="75">
        <f>D96+E96+F96+G96+H96</f>
        <v>378</v>
      </c>
      <c r="D96" s="77">
        <v>47</v>
      </c>
      <c r="E96" s="77">
        <v>65</v>
      </c>
      <c r="F96" s="77">
        <v>57</v>
      </c>
      <c r="G96" s="77">
        <v>110</v>
      </c>
      <c r="H96" s="77">
        <v>99</v>
      </c>
      <c r="I96" s="15"/>
      <c r="J96" s="15"/>
      <c r="K96" s="15"/>
      <c r="L96" s="15"/>
      <c r="M96" s="15"/>
      <c r="N96" s="15"/>
      <c r="O96" s="15"/>
      <c r="P96" s="15"/>
    </row>
    <row r="97" spans="1:16" s="10" customFormat="1" ht="16.5" x14ac:dyDescent="0.25">
      <c r="A97" s="113"/>
      <c r="B97" s="26" t="s">
        <v>84</v>
      </c>
      <c r="C97" s="78">
        <f>C96/C93*100</f>
        <v>38.928939237899073</v>
      </c>
      <c r="D97" s="78">
        <f t="shared" ref="D97:H97" si="35">D96/D93*100</f>
        <v>28.143712574850298</v>
      </c>
      <c r="E97" s="78">
        <f t="shared" si="35"/>
        <v>36.93181818181818</v>
      </c>
      <c r="F97" s="78">
        <f t="shared" si="35"/>
        <v>33.139534883720927</v>
      </c>
      <c r="G97" s="78">
        <f t="shared" si="35"/>
        <v>43.650793650793652</v>
      </c>
      <c r="H97" s="78">
        <f t="shared" si="35"/>
        <v>48.529411764705884</v>
      </c>
      <c r="I97" s="15"/>
      <c r="J97" s="15"/>
      <c r="K97" s="15"/>
      <c r="L97" s="15"/>
      <c r="M97" s="15"/>
      <c r="N97" s="15"/>
      <c r="O97" s="15"/>
      <c r="P97" s="15"/>
    </row>
    <row r="98" spans="1:16" s="10" customFormat="1" ht="16.5" x14ac:dyDescent="0.25">
      <c r="A98" s="112" t="s">
        <v>170</v>
      </c>
      <c r="B98" s="26" t="s">
        <v>90</v>
      </c>
      <c r="C98" s="75">
        <f>D98+E98+F98+G98+H98</f>
        <v>8</v>
      </c>
      <c r="D98" s="77">
        <v>5</v>
      </c>
      <c r="E98" s="77">
        <v>0</v>
      </c>
      <c r="F98" s="77">
        <v>0</v>
      </c>
      <c r="G98" s="77">
        <v>3</v>
      </c>
      <c r="H98" s="77">
        <v>0</v>
      </c>
      <c r="I98" s="15"/>
      <c r="J98" s="15"/>
      <c r="K98" s="15"/>
      <c r="L98" s="15"/>
      <c r="M98" s="15"/>
      <c r="N98" s="15"/>
      <c r="O98" s="15"/>
      <c r="P98" s="15"/>
    </row>
    <row r="99" spans="1:16" s="10" customFormat="1" ht="16.5" x14ac:dyDescent="0.25">
      <c r="A99" s="113"/>
      <c r="B99" s="26" t="s">
        <v>84</v>
      </c>
      <c r="C99" s="78">
        <f>C98/C93*100</f>
        <v>0.82389289392378984</v>
      </c>
      <c r="D99" s="78">
        <f t="shared" ref="D99:H99" si="36">D98/D93*100</f>
        <v>2.9940119760479043</v>
      </c>
      <c r="E99" s="78">
        <f t="shared" si="36"/>
        <v>0</v>
      </c>
      <c r="F99" s="78">
        <f t="shared" si="36"/>
        <v>0</v>
      </c>
      <c r="G99" s="78">
        <f t="shared" si="36"/>
        <v>1.1904761904761905</v>
      </c>
      <c r="H99" s="78">
        <f t="shared" si="36"/>
        <v>0</v>
      </c>
      <c r="I99" s="15"/>
      <c r="J99" s="15"/>
      <c r="K99" s="15"/>
      <c r="L99" s="15"/>
      <c r="M99" s="15"/>
      <c r="N99" s="15"/>
      <c r="O99" s="15"/>
      <c r="P99" s="15"/>
    </row>
    <row r="100" spans="1:16" s="10" customFormat="1" ht="16.5" x14ac:dyDescent="0.25">
      <c r="A100" s="9">
        <v>6</v>
      </c>
      <c r="B100" s="11" t="s">
        <v>147</v>
      </c>
      <c r="C100" s="74">
        <f>D100+E100+F100+G100+H100</f>
        <v>628</v>
      </c>
      <c r="D100" s="74"/>
      <c r="E100" s="74"/>
      <c r="F100" s="74">
        <v>172</v>
      </c>
      <c r="G100" s="74">
        <v>252</v>
      </c>
      <c r="H100" s="74">
        <v>204</v>
      </c>
      <c r="I100" s="15"/>
      <c r="J100" s="15"/>
      <c r="K100" s="15"/>
      <c r="L100" s="15"/>
      <c r="M100" s="15"/>
      <c r="N100" s="15"/>
      <c r="O100" s="15"/>
      <c r="P100" s="15"/>
    </row>
    <row r="101" spans="1:16" s="10" customFormat="1" ht="16.5" x14ac:dyDescent="0.25">
      <c r="A101" s="112" t="s">
        <v>93</v>
      </c>
      <c r="B101" s="26" t="s">
        <v>88</v>
      </c>
      <c r="C101" s="75">
        <f>D101+E101+F101+G101+H101</f>
        <v>389</v>
      </c>
      <c r="D101" s="80"/>
      <c r="E101" s="80"/>
      <c r="F101" s="80">
        <v>118</v>
      </c>
      <c r="G101" s="80">
        <v>154</v>
      </c>
      <c r="H101" s="80">
        <v>117</v>
      </c>
      <c r="I101" s="15"/>
      <c r="J101" s="15"/>
      <c r="K101" s="15"/>
      <c r="L101" s="15"/>
      <c r="M101" s="15"/>
      <c r="N101" s="15"/>
      <c r="O101" s="15"/>
      <c r="P101" s="15"/>
    </row>
    <row r="102" spans="1:16" s="10" customFormat="1" ht="16.5" x14ac:dyDescent="0.25">
      <c r="A102" s="113"/>
      <c r="B102" s="26" t="s">
        <v>84</v>
      </c>
      <c r="C102" s="78">
        <f>C101/C100*100</f>
        <v>61.942675159235669</v>
      </c>
      <c r="D102" s="78"/>
      <c r="E102" s="78"/>
      <c r="F102" s="78">
        <f t="shared" ref="F102:H102" si="37">F101/F100*100</f>
        <v>68.604651162790702</v>
      </c>
      <c r="G102" s="78">
        <f t="shared" si="37"/>
        <v>61.111111111111114</v>
      </c>
      <c r="H102" s="78">
        <f t="shared" si="37"/>
        <v>57.352941176470587</v>
      </c>
      <c r="I102" s="15"/>
      <c r="J102" s="15"/>
      <c r="K102" s="15"/>
      <c r="L102" s="15"/>
      <c r="M102" s="15"/>
      <c r="N102" s="15"/>
      <c r="O102" s="15"/>
      <c r="P102" s="15"/>
    </row>
    <row r="103" spans="1:16" s="10" customFormat="1" ht="16.5" x14ac:dyDescent="0.25">
      <c r="A103" s="112" t="s">
        <v>94</v>
      </c>
      <c r="B103" s="26" t="s">
        <v>89</v>
      </c>
      <c r="C103" s="75">
        <f>D103+E103+F103+G103+H103</f>
        <v>239</v>
      </c>
      <c r="D103" s="77"/>
      <c r="E103" s="77"/>
      <c r="F103" s="77">
        <v>54</v>
      </c>
      <c r="G103" s="77">
        <v>98</v>
      </c>
      <c r="H103" s="77">
        <v>87</v>
      </c>
      <c r="I103" s="15"/>
      <c r="J103" s="15"/>
      <c r="K103" s="15"/>
      <c r="L103" s="15"/>
      <c r="M103" s="15"/>
      <c r="N103" s="15"/>
      <c r="O103" s="15"/>
      <c r="P103" s="15"/>
    </row>
    <row r="104" spans="1:16" s="10" customFormat="1" ht="16.5" x14ac:dyDescent="0.25">
      <c r="A104" s="113"/>
      <c r="B104" s="26" t="s">
        <v>84</v>
      </c>
      <c r="C104" s="78">
        <f>C103/C100*100</f>
        <v>38.057324840764331</v>
      </c>
      <c r="D104" s="78"/>
      <c r="E104" s="78"/>
      <c r="F104" s="78">
        <f t="shared" ref="F104:H104" si="38">F103/F100*100</f>
        <v>31.395348837209301</v>
      </c>
      <c r="G104" s="78">
        <f t="shared" si="38"/>
        <v>38.888888888888893</v>
      </c>
      <c r="H104" s="78">
        <f t="shared" si="38"/>
        <v>42.647058823529413</v>
      </c>
      <c r="I104" s="15"/>
      <c r="J104" s="15"/>
      <c r="K104" s="15"/>
      <c r="L104" s="15"/>
      <c r="M104" s="15"/>
      <c r="N104" s="15"/>
      <c r="O104" s="15"/>
      <c r="P104" s="15"/>
    </row>
    <row r="105" spans="1:16" s="10" customFormat="1" ht="16.5" x14ac:dyDescent="0.25">
      <c r="A105" s="112" t="s">
        <v>170</v>
      </c>
      <c r="B105" s="26" t="s">
        <v>90</v>
      </c>
      <c r="C105" s="75">
        <f>D105+E105+F105+G105+H105</f>
        <v>0</v>
      </c>
      <c r="D105" s="77"/>
      <c r="E105" s="77"/>
      <c r="F105" s="77">
        <v>0</v>
      </c>
      <c r="G105" s="77">
        <v>0</v>
      </c>
      <c r="H105" s="77">
        <v>0</v>
      </c>
      <c r="I105" s="15"/>
      <c r="J105" s="15"/>
      <c r="K105" s="15"/>
      <c r="L105" s="15"/>
      <c r="M105" s="15"/>
      <c r="N105" s="15"/>
      <c r="O105" s="15"/>
      <c r="P105" s="15"/>
    </row>
    <row r="106" spans="1:16" s="10" customFormat="1" ht="16.5" x14ac:dyDescent="0.25">
      <c r="A106" s="113"/>
      <c r="B106" s="26" t="s">
        <v>84</v>
      </c>
      <c r="C106" s="78">
        <f>C105/C100*100</f>
        <v>0</v>
      </c>
      <c r="D106" s="79"/>
      <c r="E106" s="79"/>
      <c r="F106" s="79"/>
      <c r="G106" s="79"/>
      <c r="H106" s="79"/>
      <c r="I106" s="15"/>
      <c r="J106" s="15"/>
      <c r="K106" s="15"/>
      <c r="L106" s="15"/>
      <c r="M106" s="15"/>
      <c r="N106" s="15"/>
      <c r="O106" s="15"/>
      <c r="P106" s="15"/>
    </row>
    <row r="107" spans="1:16" s="10" customFormat="1" ht="16.5" x14ac:dyDescent="0.25">
      <c r="A107" s="37">
        <v>7</v>
      </c>
      <c r="B107" s="11" t="s">
        <v>175</v>
      </c>
      <c r="C107" s="74">
        <f>D107+E107+F107+G107+H107</f>
        <v>971</v>
      </c>
      <c r="D107" s="74">
        <v>167</v>
      </c>
      <c r="E107" s="74">
        <v>176</v>
      </c>
      <c r="F107" s="74">
        <v>172</v>
      </c>
      <c r="G107" s="74">
        <v>252</v>
      </c>
      <c r="H107" s="74">
        <v>204</v>
      </c>
      <c r="I107" s="15"/>
      <c r="J107" s="15"/>
      <c r="K107" s="15"/>
      <c r="L107" s="15"/>
      <c r="M107" s="15"/>
      <c r="N107" s="15"/>
      <c r="O107" s="15"/>
      <c r="P107" s="15"/>
    </row>
    <row r="108" spans="1:16" s="10" customFormat="1" ht="16.5" x14ac:dyDescent="0.25">
      <c r="A108" s="112" t="s">
        <v>93</v>
      </c>
      <c r="B108" s="26" t="s">
        <v>88</v>
      </c>
      <c r="C108" s="75">
        <f>D108+E108+F108+G108+H108</f>
        <v>668</v>
      </c>
      <c r="D108" s="80">
        <v>123</v>
      </c>
      <c r="E108" s="80">
        <v>107</v>
      </c>
      <c r="F108" s="80">
        <v>119</v>
      </c>
      <c r="G108" s="80">
        <v>168</v>
      </c>
      <c r="H108" s="80">
        <v>151</v>
      </c>
      <c r="I108" s="15"/>
      <c r="J108" s="15"/>
      <c r="K108" s="15"/>
      <c r="L108" s="15"/>
      <c r="M108" s="15"/>
      <c r="N108" s="15"/>
      <c r="O108" s="15"/>
      <c r="P108" s="15"/>
    </row>
    <row r="109" spans="1:16" s="10" customFormat="1" ht="16.5" x14ac:dyDescent="0.25">
      <c r="A109" s="113"/>
      <c r="B109" s="26" t="s">
        <v>84</v>
      </c>
      <c r="C109" s="78">
        <f>C108/C107*100</f>
        <v>68.795056642636453</v>
      </c>
      <c r="D109" s="78">
        <f t="shared" ref="D109:H109" si="39">D108/D107*100</f>
        <v>73.65269461077844</v>
      </c>
      <c r="E109" s="78">
        <f t="shared" si="39"/>
        <v>60.79545454545454</v>
      </c>
      <c r="F109" s="78">
        <f t="shared" si="39"/>
        <v>69.186046511627907</v>
      </c>
      <c r="G109" s="78">
        <f t="shared" si="39"/>
        <v>66.666666666666657</v>
      </c>
      <c r="H109" s="78">
        <f t="shared" si="39"/>
        <v>74.019607843137265</v>
      </c>
      <c r="I109" s="15"/>
      <c r="J109" s="15"/>
      <c r="K109" s="15"/>
      <c r="L109" s="15"/>
      <c r="M109" s="15"/>
      <c r="N109" s="15"/>
      <c r="O109" s="15"/>
      <c r="P109" s="15"/>
    </row>
    <row r="110" spans="1:16" s="10" customFormat="1" ht="16.5" x14ac:dyDescent="0.25">
      <c r="A110" s="112" t="s">
        <v>94</v>
      </c>
      <c r="B110" s="26" t="s">
        <v>89</v>
      </c>
      <c r="C110" s="75">
        <f>D110+E110+F110+G110+H110</f>
        <v>303</v>
      </c>
      <c r="D110" s="77">
        <v>44</v>
      </c>
      <c r="E110" s="77">
        <v>69</v>
      </c>
      <c r="F110" s="77">
        <v>53</v>
      </c>
      <c r="G110" s="77">
        <v>84</v>
      </c>
      <c r="H110" s="77">
        <v>53</v>
      </c>
      <c r="I110" s="15"/>
      <c r="J110" s="15"/>
      <c r="K110" s="15"/>
      <c r="L110" s="15"/>
      <c r="M110" s="15"/>
      <c r="N110" s="15"/>
      <c r="O110" s="15"/>
      <c r="P110" s="15"/>
    </row>
    <row r="111" spans="1:16" s="10" customFormat="1" ht="16.5" x14ac:dyDescent="0.25">
      <c r="A111" s="113"/>
      <c r="B111" s="26" t="s">
        <v>84</v>
      </c>
      <c r="C111" s="78">
        <f>C110/C107*100</f>
        <v>31.20494335736354</v>
      </c>
      <c r="D111" s="78">
        <f t="shared" ref="D111:H111" si="40">D110/D107*100</f>
        <v>26.34730538922156</v>
      </c>
      <c r="E111" s="78">
        <f t="shared" si="40"/>
        <v>39.204545454545453</v>
      </c>
      <c r="F111" s="78">
        <f t="shared" si="40"/>
        <v>30.813953488372093</v>
      </c>
      <c r="G111" s="78">
        <f t="shared" si="40"/>
        <v>33.333333333333329</v>
      </c>
      <c r="H111" s="78">
        <f t="shared" si="40"/>
        <v>25.980392156862749</v>
      </c>
      <c r="I111" s="15"/>
      <c r="J111" s="15"/>
      <c r="K111" s="15"/>
      <c r="L111" s="15"/>
      <c r="M111" s="15"/>
      <c r="N111" s="15"/>
      <c r="O111" s="15"/>
      <c r="P111" s="15"/>
    </row>
    <row r="112" spans="1:16" s="10" customFormat="1" ht="16.5" x14ac:dyDescent="0.25">
      <c r="A112" s="112" t="s">
        <v>170</v>
      </c>
      <c r="B112" s="26" t="s">
        <v>90</v>
      </c>
      <c r="C112" s="75">
        <f>D112+E112+F112+G112+H112</f>
        <v>0</v>
      </c>
      <c r="D112" s="77">
        <v>0</v>
      </c>
      <c r="E112" s="77">
        <v>0</v>
      </c>
      <c r="F112" s="77">
        <v>0</v>
      </c>
      <c r="G112" s="77">
        <v>0</v>
      </c>
      <c r="H112" s="77">
        <v>0</v>
      </c>
      <c r="I112" s="15"/>
      <c r="J112" s="15"/>
      <c r="K112" s="15"/>
      <c r="L112" s="15"/>
      <c r="M112" s="15"/>
      <c r="N112" s="15"/>
      <c r="O112" s="15"/>
      <c r="P112" s="15"/>
    </row>
    <row r="113" spans="1:16" s="10" customFormat="1" ht="16.5" x14ac:dyDescent="0.25">
      <c r="A113" s="113"/>
      <c r="B113" s="26" t="s">
        <v>84</v>
      </c>
      <c r="C113" s="78">
        <f>C112/C96*100</f>
        <v>0</v>
      </c>
      <c r="D113" s="79">
        <f t="shared" ref="D113:H113" si="41">D112/D96*100</f>
        <v>0</v>
      </c>
      <c r="E113" s="79">
        <f t="shared" si="41"/>
        <v>0</v>
      </c>
      <c r="F113" s="79">
        <f t="shared" si="41"/>
        <v>0</v>
      </c>
      <c r="G113" s="79">
        <f t="shared" si="41"/>
        <v>0</v>
      </c>
      <c r="H113" s="79">
        <f t="shared" si="41"/>
        <v>0</v>
      </c>
      <c r="I113" s="15"/>
      <c r="J113" s="15"/>
      <c r="K113" s="15"/>
      <c r="L113" s="15"/>
      <c r="M113" s="15"/>
      <c r="N113" s="15"/>
      <c r="O113" s="15"/>
      <c r="P113" s="15"/>
    </row>
    <row r="114" spans="1:16" s="10" customFormat="1" ht="16.5" x14ac:dyDescent="0.25">
      <c r="A114" s="9">
        <v>8</v>
      </c>
      <c r="B114" s="11" t="s">
        <v>176</v>
      </c>
      <c r="C114" s="74">
        <f>D114+E114+F114+G114+H114</f>
        <v>515</v>
      </c>
      <c r="D114" s="74">
        <f>D115+D117+D119</f>
        <v>167</v>
      </c>
      <c r="E114" s="74">
        <v>176</v>
      </c>
      <c r="F114" s="74">
        <v>172</v>
      </c>
      <c r="G114" s="74"/>
      <c r="H114" s="74"/>
      <c r="I114" s="15"/>
      <c r="J114" s="15"/>
      <c r="K114" s="15"/>
      <c r="L114" s="15"/>
      <c r="M114" s="15"/>
      <c r="N114" s="15"/>
      <c r="O114" s="15"/>
      <c r="P114" s="15"/>
    </row>
    <row r="115" spans="1:16" s="10" customFormat="1" ht="16.5" x14ac:dyDescent="0.25">
      <c r="A115" s="112" t="s">
        <v>93</v>
      </c>
      <c r="B115" s="26" t="s">
        <v>88</v>
      </c>
      <c r="C115" s="75">
        <f>D115+E115+F115+G115+H115</f>
        <v>348</v>
      </c>
      <c r="D115" s="80">
        <v>122</v>
      </c>
      <c r="E115" s="80">
        <v>107</v>
      </c>
      <c r="F115" s="80">
        <v>119</v>
      </c>
      <c r="G115" s="80"/>
      <c r="H115" s="80"/>
      <c r="I115" s="15"/>
      <c r="J115" s="15"/>
      <c r="K115" s="15"/>
      <c r="L115" s="15"/>
      <c r="M115" s="15"/>
      <c r="N115" s="15"/>
      <c r="O115" s="15"/>
      <c r="P115" s="15"/>
    </row>
    <row r="116" spans="1:16" s="10" customFormat="1" ht="16.5" x14ac:dyDescent="0.25">
      <c r="A116" s="113"/>
      <c r="B116" s="26" t="s">
        <v>84</v>
      </c>
      <c r="C116" s="78">
        <f>C115/C114*100</f>
        <v>67.572815533980574</v>
      </c>
      <c r="D116" s="78">
        <f t="shared" ref="D116:F116" si="42">D115/D114*100</f>
        <v>73.053892215568865</v>
      </c>
      <c r="E116" s="78">
        <f t="shared" si="42"/>
        <v>60.79545454545454</v>
      </c>
      <c r="F116" s="78">
        <f t="shared" si="42"/>
        <v>69.186046511627907</v>
      </c>
      <c r="G116" s="78"/>
      <c r="H116" s="78"/>
      <c r="I116" s="15"/>
      <c r="J116" s="15"/>
      <c r="K116" s="15"/>
      <c r="L116" s="15"/>
      <c r="M116" s="15"/>
      <c r="N116" s="15"/>
      <c r="O116" s="15"/>
      <c r="P116" s="15"/>
    </row>
    <row r="117" spans="1:16" s="10" customFormat="1" ht="16.5" x14ac:dyDescent="0.25">
      <c r="A117" s="112" t="s">
        <v>94</v>
      </c>
      <c r="B117" s="26" t="s">
        <v>89</v>
      </c>
      <c r="C117" s="75">
        <f>D117+E117+F117+G117+H117</f>
        <v>167</v>
      </c>
      <c r="D117" s="77">
        <v>45</v>
      </c>
      <c r="E117" s="77">
        <v>69</v>
      </c>
      <c r="F117" s="77">
        <v>53</v>
      </c>
      <c r="G117" s="77"/>
      <c r="H117" s="77"/>
      <c r="I117" s="15"/>
      <c r="J117" s="15"/>
      <c r="K117" s="15"/>
      <c r="L117" s="15"/>
      <c r="M117" s="15"/>
      <c r="N117" s="15"/>
      <c r="O117" s="15"/>
      <c r="P117" s="15"/>
    </row>
    <row r="118" spans="1:16" s="10" customFormat="1" ht="16.5" x14ac:dyDescent="0.25">
      <c r="A118" s="113"/>
      <c r="B118" s="26" t="s">
        <v>84</v>
      </c>
      <c r="C118" s="78">
        <f>C117/C114*100</f>
        <v>32.427184466019412</v>
      </c>
      <c r="D118" s="78">
        <f t="shared" ref="D118:F118" si="43">D117/D114*100</f>
        <v>26.946107784431138</v>
      </c>
      <c r="E118" s="78">
        <f t="shared" si="43"/>
        <v>39.204545454545453</v>
      </c>
      <c r="F118" s="78">
        <f t="shared" si="43"/>
        <v>30.813953488372093</v>
      </c>
      <c r="G118" s="78"/>
      <c r="H118" s="78"/>
      <c r="I118" s="15"/>
      <c r="J118" s="15"/>
      <c r="K118" s="15"/>
      <c r="L118" s="15"/>
      <c r="M118" s="15"/>
      <c r="N118" s="15"/>
      <c r="O118" s="15"/>
      <c r="P118" s="15"/>
    </row>
    <row r="119" spans="1:16" s="10" customFormat="1" ht="16.5" x14ac:dyDescent="0.25">
      <c r="A119" s="112" t="s">
        <v>170</v>
      </c>
      <c r="B119" s="26" t="s">
        <v>90</v>
      </c>
      <c r="C119" s="75">
        <f>D119+E119+F119+G119+H119</f>
        <v>0</v>
      </c>
      <c r="D119" s="77">
        <v>0</v>
      </c>
      <c r="E119" s="77">
        <v>0</v>
      </c>
      <c r="F119" s="77">
        <v>0</v>
      </c>
      <c r="G119" s="77"/>
      <c r="H119" s="77"/>
      <c r="I119" s="15"/>
      <c r="J119" s="15"/>
      <c r="K119" s="15"/>
      <c r="L119" s="15"/>
      <c r="M119" s="15"/>
      <c r="N119" s="15"/>
      <c r="O119" s="15"/>
      <c r="P119" s="15"/>
    </row>
    <row r="120" spans="1:16" s="10" customFormat="1" ht="16.5" x14ac:dyDescent="0.25">
      <c r="A120" s="113"/>
      <c r="B120" s="26" t="s">
        <v>84</v>
      </c>
      <c r="C120" s="78">
        <f>C119/C114*100</f>
        <v>0</v>
      </c>
      <c r="D120" s="78">
        <f t="shared" ref="D120:F120" si="44">D119/D114*100</f>
        <v>0</v>
      </c>
      <c r="E120" s="78">
        <v>0</v>
      </c>
      <c r="F120" s="78">
        <f t="shared" si="44"/>
        <v>0</v>
      </c>
      <c r="G120" s="78"/>
      <c r="H120" s="78"/>
      <c r="I120" s="15"/>
      <c r="J120" s="15"/>
      <c r="K120" s="15"/>
      <c r="L120" s="15"/>
      <c r="M120" s="15"/>
      <c r="N120" s="15"/>
      <c r="O120" s="15"/>
      <c r="P120" s="15"/>
    </row>
    <row r="121" spans="1:16" s="10" customFormat="1" ht="16.5" x14ac:dyDescent="0.25">
      <c r="A121" s="9">
        <v>9</v>
      </c>
      <c r="B121" s="11" t="s">
        <v>148</v>
      </c>
      <c r="C121" s="74">
        <f>D121+E121+F121+G121+H121</f>
        <v>971</v>
      </c>
      <c r="D121" s="74">
        <v>167</v>
      </c>
      <c r="E121" s="74">
        <v>176</v>
      </c>
      <c r="F121" s="74">
        <v>172</v>
      </c>
      <c r="G121" s="74">
        <v>252</v>
      </c>
      <c r="H121" s="74">
        <v>204</v>
      </c>
      <c r="I121" s="15"/>
      <c r="J121" s="15"/>
      <c r="K121" s="15"/>
      <c r="L121" s="15"/>
      <c r="M121" s="15"/>
      <c r="N121" s="15"/>
      <c r="O121" s="15"/>
      <c r="P121" s="15"/>
    </row>
    <row r="122" spans="1:16" s="10" customFormat="1" ht="16.5" x14ac:dyDescent="0.25">
      <c r="A122" s="112" t="s">
        <v>93</v>
      </c>
      <c r="B122" s="26" t="s">
        <v>88</v>
      </c>
      <c r="C122" s="75">
        <f>D122+E122+F122+G122+H122</f>
        <v>665</v>
      </c>
      <c r="D122" s="80">
        <v>122</v>
      </c>
      <c r="E122" s="80">
        <v>115</v>
      </c>
      <c r="F122" s="80">
        <v>123</v>
      </c>
      <c r="G122" s="80">
        <v>171</v>
      </c>
      <c r="H122" s="80">
        <v>134</v>
      </c>
      <c r="I122" s="15"/>
      <c r="J122" s="15"/>
      <c r="K122" s="15"/>
      <c r="L122" s="15"/>
      <c r="M122" s="15"/>
      <c r="N122" s="15"/>
      <c r="O122" s="15"/>
      <c r="P122" s="15"/>
    </row>
    <row r="123" spans="1:16" s="10" customFormat="1" ht="16.5" x14ac:dyDescent="0.25">
      <c r="A123" s="113"/>
      <c r="B123" s="26" t="s">
        <v>84</v>
      </c>
      <c r="C123" s="78">
        <f>C122/C121*100</f>
        <v>68.486096807415038</v>
      </c>
      <c r="D123" s="78">
        <f t="shared" ref="D123:H123" si="45">D122/D121*100</f>
        <v>73.053892215568865</v>
      </c>
      <c r="E123" s="78">
        <f t="shared" si="45"/>
        <v>65.340909090909093</v>
      </c>
      <c r="F123" s="78">
        <f t="shared" si="45"/>
        <v>71.511627906976756</v>
      </c>
      <c r="G123" s="78">
        <f t="shared" si="45"/>
        <v>67.857142857142861</v>
      </c>
      <c r="H123" s="78">
        <f t="shared" si="45"/>
        <v>65.686274509803923</v>
      </c>
      <c r="I123" s="15"/>
      <c r="J123" s="15"/>
      <c r="K123" s="15"/>
      <c r="L123" s="15"/>
      <c r="M123" s="15"/>
      <c r="N123" s="15"/>
      <c r="O123" s="15"/>
      <c r="P123" s="15"/>
    </row>
    <row r="124" spans="1:16" s="10" customFormat="1" ht="16.5" x14ac:dyDescent="0.25">
      <c r="A124" s="112" t="s">
        <v>94</v>
      </c>
      <c r="B124" s="26" t="s">
        <v>89</v>
      </c>
      <c r="C124" s="75">
        <f>D124+E124+F124+G124+H124</f>
        <v>306</v>
      </c>
      <c r="D124" s="77">
        <v>45</v>
      </c>
      <c r="E124" s="77">
        <v>61</v>
      </c>
      <c r="F124" s="77">
        <v>49</v>
      </c>
      <c r="G124" s="77">
        <v>81</v>
      </c>
      <c r="H124" s="77">
        <v>70</v>
      </c>
      <c r="I124" s="15"/>
      <c r="J124" s="15"/>
      <c r="K124" s="15"/>
      <c r="L124" s="15"/>
      <c r="M124" s="15"/>
      <c r="N124" s="15"/>
      <c r="O124" s="15"/>
      <c r="P124" s="15"/>
    </row>
    <row r="125" spans="1:16" s="10" customFormat="1" ht="16.5" x14ac:dyDescent="0.25">
      <c r="A125" s="113"/>
      <c r="B125" s="26" t="s">
        <v>84</v>
      </c>
      <c r="C125" s="78">
        <f>C124/C121*100</f>
        <v>31.513903192584962</v>
      </c>
      <c r="D125" s="78">
        <f t="shared" ref="D125:H125" si="46">D124/D121*100</f>
        <v>26.946107784431138</v>
      </c>
      <c r="E125" s="78">
        <f t="shared" si="46"/>
        <v>34.659090909090914</v>
      </c>
      <c r="F125" s="78">
        <f t="shared" si="46"/>
        <v>28.488372093023255</v>
      </c>
      <c r="G125" s="78">
        <f t="shared" si="46"/>
        <v>32.142857142857146</v>
      </c>
      <c r="H125" s="78">
        <f t="shared" si="46"/>
        <v>34.313725490196077</v>
      </c>
      <c r="I125" s="15"/>
      <c r="J125" s="15"/>
      <c r="K125" s="15"/>
      <c r="L125" s="15"/>
      <c r="M125" s="15"/>
      <c r="N125" s="15"/>
      <c r="O125" s="15"/>
      <c r="P125" s="15"/>
    </row>
    <row r="126" spans="1:16" s="10" customFormat="1" ht="16.5" x14ac:dyDescent="0.25">
      <c r="A126" s="112" t="s">
        <v>170</v>
      </c>
      <c r="B126" s="26" t="s">
        <v>90</v>
      </c>
      <c r="C126" s="75">
        <f>D126+E126+F126+G126+H126</f>
        <v>0</v>
      </c>
      <c r="D126" s="77">
        <v>0</v>
      </c>
      <c r="E126" s="77">
        <v>0</v>
      </c>
      <c r="F126" s="77">
        <v>0</v>
      </c>
      <c r="G126" s="77">
        <v>0</v>
      </c>
      <c r="H126" s="77">
        <v>0</v>
      </c>
      <c r="I126" s="15"/>
      <c r="J126" s="15"/>
      <c r="K126" s="15"/>
      <c r="L126" s="15"/>
      <c r="M126" s="15"/>
      <c r="N126" s="15"/>
      <c r="O126" s="15"/>
      <c r="P126" s="15"/>
    </row>
    <row r="127" spans="1:16" s="10" customFormat="1" ht="16.5" x14ac:dyDescent="0.25">
      <c r="A127" s="113"/>
      <c r="B127" s="26" t="s">
        <v>84</v>
      </c>
      <c r="C127" s="78">
        <f>C126/C110*100</f>
        <v>0</v>
      </c>
      <c r="D127" s="79">
        <f t="shared" ref="D127:H127" si="47">D126/D110*100</f>
        <v>0</v>
      </c>
      <c r="E127" s="79">
        <f t="shared" si="47"/>
        <v>0</v>
      </c>
      <c r="F127" s="79">
        <f t="shared" si="47"/>
        <v>0</v>
      </c>
      <c r="G127" s="79">
        <f t="shared" si="47"/>
        <v>0</v>
      </c>
      <c r="H127" s="79">
        <f t="shared" si="47"/>
        <v>0</v>
      </c>
      <c r="I127" s="15"/>
      <c r="J127" s="15"/>
      <c r="K127" s="15"/>
      <c r="L127" s="15"/>
      <c r="M127" s="15"/>
      <c r="N127" s="15"/>
      <c r="O127" s="15"/>
      <c r="P127" s="15"/>
    </row>
    <row r="128" spans="1:16" s="10" customFormat="1" ht="16.5" x14ac:dyDescent="0.25">
      <c r="A128" s="9">
        <v>10</v>
      </c>
      <c r="B128" s="11" t="s">
        <v>177</v>
      </c>
      <c r="C128" s="74">
        <f>D128+E128+F128+G128+H128</f>
        <v>971</v>
      </c>
      <c r="D128" s="74">
        <v>167</v>
      </c>
      <c r="E128" s="74">
        <v>176</v>
      </c>
      <c r="F128" s="74">
        <v>172</v>
      </c>
      <c r="G128" s="74">
        <v>252</v>
      </c>
      <c r="H128" s="74">
        <v>204</v>
      </c>
      <c r="I128" s="15"/>
      <c r="J128" s="15"/>
      <c r="K128" s="15"/>
      <c r="L128" s="15"/>
      <c r="M128" s="15"/>
      <c r="N128" s="15"/>
      <c r="O128" s="15"/>
      <c r="P128" s="15"/>
    </row>
    <row r="129" spans="1:16" s="10" customFormat="1" ht="16.5" x14ac:dyDescent="0.25">
      <c r="A129" s="112" t="s">
        <v>93</v>
      </c>
      <c r="B129" s="26" t="s">
        <v>88</v>
      </c>
      <c r="C129" s="75">
        <f>D129+E129+F129+G129+H129</f>
        <v>671</v>
      </c>
      <c r="D129" s="80">
        <v>129</v>
      </c>
      <c r="E129" s="80">
        <v>118</v>
      </c>
      <c r="F129" s="80">
        <v>122</v>
      </c>
      <c r="G129" s="80">
        <v>173</v>
      </c>
      <c r="H129" s="80">
        <v>129</v>
      </c>
      <c r="I129" s="15"/>
      <c r="J129" s="15"/>
      <c r="K129" s="15"/>
      <c r="L129" s="15"/>
      <c r="M129" s="15"/>
      <c r="N129" s="15"/>
      <c r="O129" s="15"/>
      <c r="P129" s="15"/>
    </row>
    <row r="130" spans="1:16" s="10" customFormat="1" ht="16.5" x14ac:dyDescent="0.25">
      <c r="A130" s="113"/>
      <c r="B130" s="26" t="s">
        <v>84</v>
      </c>
      <c r="C130" s="78">
        <f>C129/C128*100</f>
        <v>69.104016477857883</v>
      </c>
      <c r="D130" s="78">
        <f t="shared" ref="D130:H130" si="48">D129/D128*100</f>
        <v>77.245508982035929</v>
      </c>
      <c r="E130" s="78">
        <f t="shared" si="48"/>
        <v>67.045454545454547</v>
      </c>
      <c r="F130" s="78">
        <f t="shared" si="48"/>
        <v>70.930232558139537</v>
      </c>
      <c r="G130" s="78">
        <f t="shared" si="48"/>
        <v>68.650793650793645</v>
      </c>
      <c r="H130" s="78">
        <f t="shared" si="48"/>
        <v>63.235294117647058</v>
      </c>
      <c r="I130" s="15"/>
      <c r="J130" s="15"/>
      <c r="K130" s="15"/>
      <c r="L130" s="15"/>
      <c r="M130" s="15"/>
      <c r="N130" s="15"/>
      <c r="O130" s="15"/>
      <c r="P130" s="15"/>
    </row>
    <row r="131" spans="1:16" s="10" customFormat="1" ht="16.5" x14ac:dyDescent="0.25">
      <c r="A131" s="112" t="s">
        <v>94</v>
      </c>
      <c r="B131" s="26" t="s">
        <v>89</v>
      </c>
      <c r="C131" s="75">
        <f>D131+E131+F131+G131+H131</f>
        <v>300</v>
      </c>
      <c r="D131" s="77">
        <v>38</v>
      </c>
      <c r="E131" s="77">
        <v>58</v>
      </c>
      <c r="F131" s="77">
        <v>50</v>
      </c>
      <c r="G131" s="77">
        <v>79</v>
      </c>
      <c r="H131" s="77">
        <v>75</v>
      </c>
      <c r="I131" s="15"/>
      <c r="J131" s="15"/>
      <c r="K131" s="15"/>
      <c r="L131" s="15"/>
      <c r="M131" s="15"/>
      <c r="N131" s="15"/>
      <c r="O131" s="15"/>
      <c r="P131" s="15"/>
    </row>
    <row r="132" spans="1:16" s="10" customFormat="1" ht="16.5" x14ac:dyDescent="0.25">
      <c r="A132" s="113"/>
      <c r="B132" s="26" t="s">
        <v>84</v>
      </c>
      <c r="C132" s="78">
        <f>C131/C128*100</f>
        <v>30.895983522142124</v>
      </c>
      <c r="D132" s="78">
        <f t="shared" ref="D132:H132" si="49">D131/D128*100</f>
        <v>22.754491017964071</v>
      </c>
      <c r="E132" s="78">
        <f t="shared" si="49"/>
        <v>32.954545454545453</v>
      </c>
      <c r="F132" s="78">
        <f t="shared" si="49"/>
        <v>29.069767441860467</v>
      </c>
      <c r="G132" s="78">
        <f t="shared" si="49"/>
        <v>31.349206349206348</v>
      </c>
      <c r="H132" s="78">
        <f t="shared" si="49"/>
        <v>36.764705882352942</v>
      </c>
      <c r="I132" s="15"/>
      <c r="J132" s="15"/>
      <c r="K132" s="15"/>
      <c r="L132" s="15"/>
      <c r="M132" s="15"/>
      <c r="N132" s="15"/>
      <c r="O132" s="15"/>
      <c r="P132" s="15"/>
    </row>
    <row r="133" spans="1:16" s="10" customFormat="1" ht="16.5" x14ac:dyDescent="0.25">
      <c r="A133" s="112" t="s">
        <v>170</v>
      </c>
      <c r="B133" s="26" t="s">
        <v>90</v>
      </c>
      <c r="C133" s="75">
        <f>D133+E133+F133+G133+H133</f>
        <v>0</v>
      </c>
      <c r="D133" s="77">
        <v>0</v>
      </c>
      <c r="E133" s="77">
        <v>0</v>
      </c>
      <c r="F133" s="77">
        <v>0</v>
      </c>
      <c r="G133" s="77">
        <v>0</v>
      </c>
      <c r="H133" s="77">
        <v>0</v>
      </c>
      <c r="I133" s="15"/>
      <c r="J133" s="15"/>
      <c r="K133" s="15"/>
      <c r="L133" s="15"/>
      <c r="M133" s="15"/>
      <c r="N133" s="15"/>
      <c r="O133" s="15"/>
      <c r="P133" s="15"/>
    </row>
    <row r="134" spans="1:16" s="10" customFormat="1" ht="16.5" x14ac:dyDescent="0.25">
      <c r="A134" s="113"/>
      <c r="B134" s="26" t="s">
        <v>84</v>
      </c>
      <c r="C134" s="78">
        <f>C133/C128*100</f>
        <v>0</v>
      </c>
      <c r="D134" s="78">
        <f t="shared" ref="D134:H134" si="50">D133/D128*100</f>
        <v>0</v>
      </c>
      <c r="E134" s="78">
        <f t="shared" si="50"/>
        <v>0</v>
      </c>
      <c r="F134" s="78">
        <f t="shared" si="50"/>
        <v>0</v>
      </c>
      <c r="G134" s="78">
        <f t="shared" si="50"/>
        <v>0</v>
      </c>
      <c r="H134" s="78">
        <f t="shared" si="50"/>
        <v>0</v>
      </c>
      <c r="I134" s="15"/>
      <c r="J134" s="15"/>
      <c r="K134" s="15"/>
      <c r="L134" s="15"/>
      <c r="M134" s="15"/>
      <c r="N134" s="15"/>
      <c r="O134" s="15"/>
      <c r="P134" s="15"/>
    </row>
    <row r="135" spans="1:16" s="10" customFormat="1" ht="16.5" x14ac:dyDescent="0.25">
      <c r="A135" s="9">
        <v>11</v>
      </c>
      <c r="B135" s="11" t="s">
        <v>178</v>
      </c>
      <c r="C135" s="74">
        <f>D135+E135+F135+G135+H135</f>
        <v>628</v>
      </c>
      <c r="D135" s="74"/>
      <c r="E135" s="74"/>
      <c r="F135" s="74">
        <v>172</v>
      </c>
      <c r="G135" s="74">
        <v>252</v>
      </c>
      <c r="H135" s="74">
        <v>204</v>
      </c>
      <c r="I135" s="15"/>
      <c r="J135" s="15"/>
      <c r="K135" s="15"/>
      <c r="L135" s="15"/>
      <c r="M135" s="15"/>
      <c r="N135" s="15"/>
      <c r="O135" s="15"/>
      <c r="P135" s="15"/>
    </row>
    <row r="136" spans="1:16" s="10" customFormat="1" ht="16.5" x14ac:dyDescent="0.25">
      <c r="A136" s="112" t="s">
        <v>93</v>
      </c>
      <c r="B136" s="26" t="s">
        <v>88</v>
      </c>
      <c r="C136" s="75">
        <f>D136+E136+F136+G136+H136</f>
        <v>437</v>
      </c>
      <c r="D136" s="80"/>
      <c r="E136" s="80"/>
      <c r="F136" s="80">
        <v>119</v>
      </c>
      <c r="G136" s="80">
        <v>169</v>
      </c>
      <c r="H136" s="80">
        <v>149</v>
      </c>
      <c r="I136" s="15"/>
      <c r="J136" s="15"/>
      <c r="K136" s="15"/>
      <c r="L136" s="15"/>
      <c r="M136" s="15"/>
      <c r="N136" s="15"/>
      <c r="O136" s="15"/>
      <c r="P136" s="15"/>
    </row>
    <row r="137" spans="1:16" s="10" customFormat="1" ht="16.5" x14ac:dyDescent="0.25">
      <c r="A137" s="113"/>
      <c r="B137" s="26" t="s">
        <v>84</v>
      </c>
      <c r="C137" s="78">
        <f>C136/C135*100</f>
        <v>69.585987261146499</v>
      </c>
      <c r="D137" s="78"/>
      <c r="E137" s="78"/>
      <c r="F137" s="78">
        <f t="shared" ref="F137:H137" si="51">F136/F135*100</f>
        <v>69.186046511627907</v>
      </c>
      <c r="G137" s="78">
        <f t="shared" si="51"/>
        <v>67.063492063492063</v>
      </c>
      <c r="H137" s="78">
        <f t="shared" si="51"/>
        <v>73.039215686274503</v>
      </c>
      <c r="I137" s="15"/>
      <c r="J137" s="15"/>
      <c r="K137" s="15"/>
      <c r="L137" s="15"/>
      <c r="M137" s="15"/>
      <c r="N137" s="15"/>
      <c r="O137" s="15"/>
      <c r="P137" s="15"/>
    </row>
    <row r="138" spans="1:16" s="10" customFormat="1" ht="16.5" x14ac:dyDescent="0.25">
      <c r="A138" s="112" t="s">
        <v>94</v>
      </c>
      <c r="B138" s="26" t="s">
        <v>89</v>
      </c>
      <c r="C138" s="75">
        <f>D138+E138+F138+G138+H138</f>
        <v>191</v>
      </c>
      <c r="D138" s="77"/>
      <c r="E138" s="77"/>
      <c r="F138" s="77">
        <v>53</v>
      </c>
      <c r="G138" s="77">
        <v>83</v>
      </c>
      <c r="H138" s="77">
        <v>55</v>
      </c>
      <c r="I138" s="15"/>
      <c r="J138" s="15"/>
      <c r="K138" s="15"/>
      <c r="L138" s="15"/>
      <c r="M138" s="15"/>
      <c r="N138" s="15"/>
      <c r="O138" s="15"/>
      <c r="P138" s="15"/>
    </row>
    <row r="139" spans="1:16" s="10" customFormat="1" ht="16.5" x14ac:dyDescent="0.25">
      <c r="A139" s="113"/>
      <c r="B139" s="26" t="s">
        <v>84</v>
      </c>
      <c r="C139" s="78">
        <f>C138/C135*100</f>
        <v>30.414012738853501</v>
      </c>
      <c r="D139" s="78"/>
      <c r="E139" s="78"/>
      <c r="F139" s="78">
        <f t="shared" ref="F139:H139" si="52">F138/F135*100</f>
        <v>30.813953488372093</v>
      </c>
      <c r="G139" s="78">
        <f t="shared" si="52"/>
        <v>32.936507936507937</v>
      </c>
      <c r="H139" s="78">
        <f t="shared" si="52"/>
        <v>26.96078431372549</v>
      </c>
      <c r="I139" s="15"/>
      <c r="J139" s="15"/>
      <c r="K139" s="15"/>
      <c r="L139" s="15"/>
      <c r="M139" s="15"/>
      <c r="N139" s="15"/>
      <c r="O139" s="15"/>
      <c r="P139" s="15"/>
    </row>
    <row r="140" spans="1:16" s="10" customFormat="1" ht="16.5" x14ac:dyDescent="0.25">
      <c r="A140" s="112" t="s">
        <v>170</v>
      </c>
      <c r="B140" s="26" t="s">
        <v>90</v>
      </c>
      <c r="C140" s="75">
        <f>D140+E140+F140+G140+H140</f>
        <v>0</v>
      </c>
      <c r="D140" s="77"/>
      <c r="E140" s="77"/>
      <c r="F140" s="77">
        <v>0</v>
      </c>
      <c r="G140" s="77">
        <v>0</v>
      </c>
      <c r="H140" s="77">
        <v>0</v>
      </c>
      <c r="I140" s="15"/>
      <c r="J140" s="15"/>
      <c r="K140" s="15"/>
      <c r="L140" s="15"/>
      <c r="M140" s="15"/>
      <c r="N140" s="15"/>
      <c r="O140" s="15"/>
      <c r="P140" s="15"/>
    </row>
    <row r="141" spans="1:16" s="10" customFormat="1" ht="16.5" x14ac:dyDescent="0.25">
      <c r="A141" s="113"/>
      <c r="B141" s="26" t="s">
        <v>84</v>
      </c>
      <c r="C141" s="78">
        <f>C140/C124*100</f>
        <v>0</v>
      </c>
      <c r="D141" s="79"/>
      <c r="E141" s="79"/>
      <c r="F141" s="79">
        <f t="shared" ref="F141:H141" si="53">F140/F124*100</f>
        <v>0</v>
      </c>
      <c r="G141" s="79">
        <f t="shared" si="53"/>
        <v>0</v>
      </c>
      <c r="H141" s="79">
        <f t="shared" si="53"/>
        <v>0</v>
      </c>
      <c r="I141" s="15"/>
      <c r="J141" s="15"/>
      <c r="K141" s="15"/>
      <c r="L141" s="15"/>
      <c r="M141" s="15"/>
      <c r="N141" s="15"/>
      <c r="O141" s="15"/>
      <c r="P141" s="15"/>
    </row>
    <row r="142" spans="1:16" s="10" customFormat="1" ht="16.5" x14ac:dyDescent="0.25">
      <c r="A142" s="27">
        <v>12</v>
      </c>
      <c r="B142" s="11" t="s">
        <v>202</v>
      </c>
      <c r="C142" s="74">
        <f>D142+E142+F142+G142+H142</f>
        <v>971</v>
      </c>
      <c r="D142" s="74">
        <v>167</v>
      </c>
      <c r="E142" s="74">
        <v>176</v>
      </c>
      <c r="F142" s="74">
        <v>172</v>
      </c>
      <c r="G142" s="74">
        <v>252</v>
      </c>
      <c r="H142" s="74">
        <v>204</v>
      </c>
      <c r="I142" s="15"/>
      <c r="J142" s="15"/>
      <c r="K142" s="15"/>
      <c r="L142" s="15"/>
      <c r="M142" s="15"/>
      <c r="N142" s="15"/>
      <c r="O142" s="15"/>
      <c r="P142" s="15"/>
    </row>
    <row r="143" spans="1:16" s="10" customFormat="1" ht="16.5" x14ac:dyDescent="0.25">
      <c r="A143" s="112" t="s">
        <v>93</v>
      </c>
      <c r="B143" s="26" t="s">
        <v>88</v>
      </c>
      <c r="C143" s="75">
        <f>D143+E143+F143+G143+H143</f>
        <v>772</v>
      </c>
      <c r="D143" s="80">
        <v>149</v>
      </c>
      <c r="E143" s="80">
        <v>111</v>
      </c>
      <c r="F143" s="80">
        <v>140</v>
      </c>
      <c r="G143" s="80">
        <v>197</v>
      </c>
      <c r="H143" s="80">
        <v>175</v>
      </c>
      <c r="I143" s="15"/>
      <c r="J143" s="15"/>
      <c r="K143" s="15"/>
      <c r="L143" s="15"/>
      <c r="M143" s="15"/>
      <c r="N143" s="15"/>
      <c r="O143" s="15"/>
      <c r="P143" s="15"/>
    </row>
    <row r="144" spans="1:16" s="10" customFormat="1" ht="16.5" x14ac:dyDescent="0.25">
      <c r="A144" s="113"/>
      <c r="B144" s="26" t="s">
        <v>84</v>
      </c>
      <c r="C144" s="78">
        <f>C143/C142*100</f>
        <v>79.505664263645727</v>
      </c>
      <c r="D144" s="78">
        <f t="shared" ref="D144:H144" si="54">D143/D142*100</f>
        <v>89.221556886227546</v>
      </c>
      <c r="E144" s="78">
        <f t="shared" si="54"/>
        <v>63.06818181818182</v>
      </c>
      <c r="F144" s="78">
        <f t="shared" si="54"/>
        <v>81.395348837209298</v>
      </c>
      <c r="G144" s="78">
        <f t="shared" si="54"/>
        <v>78.174603174603178</v>
      </c>
      <c r="H144" s="78">
        <f t="shared" si="54"/>
        <v>85.784313725490193</v>
      </c>
      <c r="I144" s="15"/>
      <c r="J144" s="15"/>
      <c r="K144" s="15"/>
      <c r="L144" s="15"/>
      <c r="M144" s="15"/>
      <c r="N144" s="15"/>
      <c r="O144" s="15"/>
      <c r="P144" s="15"/>
    </row>
    <row r="145" spans="1:16" s="10" customFormat="1" ht="16.5" x14ac:dyDescent="0.25">
      <c r="A145" s="112" t="s">
        <v>94</v>
      </c>
      <c r="B145" s="26" t="s">
        <v>89</v>
      </c>
      <c r="C145" s="75">
        <f>D145+E145+F145+G145+H145</f>
        <v>199</v>
      </c>
      <c r="D145" s="77">
        <v>18</v>
      </c>
      <c r="E145" s="77">
        <v>65</v>
      </c>
      <c r="F145" s="77">
        <v>32</v>
      </c>
      <c r="G145" s="77">
        <v>55</v>
      </c>
      <c r="H145" s="77">
        <v>29</v>
      </c>
      <c r="I145" s="15"/>
      <c r="J145" s="15"/>
      <c r="K145" s="15"/>
      <c r="L145" s="15"/>
      <c r="M145" s="15"/>
      <c r="N145" s="15"/>
      <c r="O145" s="15"/>
      <c r="P145" s="15"/>
    </row>
    <row r="146" spans="1:16" s="10" customFormat="1" ht="16.5" x14ac:dyDescent="0.25">
      <c r="A146" s="113"/>
      <c r="B146" s="26" t="s">
        <v>84</v>
      </c>
      <c r="C146" s="78">
        <f>C145/C142*100</f>
        <v>20.494335736354273</v>
      </c>
      <c r="D146" s="78">
        <f t="shared" ref="D146:H146" si="55">D145/D142*100</f>
        <v>10.778443113772456</v>
      </c>
      <c r="E146" s="78">
        <f t="shared" si="55"/>
        <v>36.93181818181818</v>
      </c>
      <c r="F146" s="78">
        <f t="shared" si="55"/>
        <v>18.604651162790699</v>
      </c>
      <c r="G146" s="78">
        <f t="shared" si="55"/>
        <v>21.825396825396826</v>
      </c>
      <c r="H146" s="78">
        <f t="shared" si="55"/>
        <v>14.215686274509803</v>
      </c>
      <c r="I146" s="15"/>
      <c r="J146" s="15"/>
      <c r="K146" s="15"/>
      <c r="L146" s="15"/>
      <c r="M146" s="15"/>
      <c r="N146" s="15"/>
      <c r="O146" s="15"/>
      <c r="P146" s="15"/>
    </row>
    <row r="147" spans="1:16" s="10" customFormat="1" ht="16.5" x14ac:dyDescent="0.25">
      <c r="A147" s="112" t="s">
        <v>170</v>
      </c>
      <c r="B147" s="26" t="s">
        <v>90</v>
      </c>
      <c r="C147" s="75">
        <f>D147+E147+F147+G147+H147</f>
        <v>0</v>
      </c>
      <c r="D147" s="77">
        <v>0</v>
      </c>
      <c r="E147" s="77">
        <v>0</v>
      </c>
      <c r="F147" s="77">
        <v>0</v>
      </c>
      <c r="G147" s="77">
        <v>0</v>
      </c>
      <c r="H147" s="77">
        <v>0</v>
      </c>
      <c r="I147" s="15"/>
      <c r="J147" s="15"/>
      <c r="K147" s="15"/>
      <c r="L147" s="15"/>
      <c r="M147" s="15"/>
      <c r="N147" s="15"/>
      <c r="O147" s="15"/>
      <c r="P147" s="15"/>
    </row>
    <row r="148" spans="1:16" s="10" customFormat="1" ht="16.5" x14ac:dyDescent="0.25">
      <c r="A148" s="113"/>
      <c r="B148" s="26" t="s">
        <v>84</v>
      </c>
      <c r="C148" s="78">
        <f>C147/C131*100</f>
        <v>0</v>
      </c>
      <c r="D148" s="79">
        <f t="shared" ref="D148:H148" si="56">D147/D131*100</f>
        <v>0</v>
      </c>
      <c r="E148" s="79">
        <f t="shared" si="56"/>
        <v>0</v>
      </c>
      <c r="F148" s="79">
        <f t="shared" si="56"/>
        <v>0</v>
      </c>
      <c r="G148" s="79">
        <f t="shared" si="56"/>
        <v>0</v>
      </c>
      <c r="H148" s="79">
        <f t="shared" si="56"/>
        <v>0</v>
      </c>
      <c r="I148" s="15"/>
      <c r="J148" s="15"/>
      <c r="K148" s="15"/>
      <c r="L148" s="15"/>
      <c r="M148" s="15"/>
      <c r="N148" s="15"/>
      <c r="O148" s="15"/>
      <c r="P148" s="15"/>
    </row>
    <row r="149" spans="1:16" s="70" customFormat="1" ht="18.75" x14ac:dyDescent="0.3">
      <c r="A149" s="68" t="s">
        <v>9</v>
      </c>
      <c r="B149" s="69" t="s">
        <v>91</v>
      </c>
      <c r="C149" s="71">
        <f>D149+E149+F149+G149+H149</f>
        <v>970</v>
      </c>
      <c r="D149" s="72">
        <v>167</v>
      </c>
      <c r="E149" s="72">
        <v>176</v>
      </c>
      <c r="F149" s="73">
        <v>171</v>
      </c>
      <c r="G149" s="73">
        <v>252</v>
      </c>
      <c r="H149" s="73">
        <v>204</v>
      </c>
      <c r="I149" s="65"/>
      <c r="J149" s="65"/>
      <c r="K149" s="65"/>
      <c r="L149" s="65"/>
      <c r="M149" s="65"/>
      <c r="N149" s="65"/>
      <c r="O149" s="65"/>
      <c r="P149" s="65"/>
    </row>
    <row r="150" spans="1:16" s="10" customFormat="1" ht="16.5" x14ac:dyDescent="0.25">
      <c r="A150" s="109">
        <v>1</v>
      </c>
      <c r="B150" s="25" t="s">
        <v>92</v>
      </c>
      <c r="C150" s="82">
        <f>D150+E150+F150+G150+H150</f>
        <v>955</v>
      </c>
      <c r="D150" s="82">
        <v>161</v>
      </c>
      <c r="E150" s="82">
        <v>171</v>
      </c>
      <c r="F150" s="82">
        <v>170</v>
      </c>
      <c r="G150" s="82">
        <v>249</v>
      </c>
      <c r="H150" s="82">
        <v>204</v>
      </c>
      <c r="I150" s="15"/>
      <c r="J150" s="15"/>
      <c r="K150" s="15"/>
      <c r="L150" s="15"/>
      <c r="M150" s="15"/>
      <c r="N150" s="15"/>
      <c r="O150" s="15"/>
      <c r="P150" s="15"/>
    </row>
    <row r="151" spans="1:16" s="10" customFormat="1" ht="16.5" x14ac:dyDescent="0.25">
      <c r="A151" s="109"/>
      <c r="B151" s="25" t="s">
        <v>84</v>
      </c>
      <c r="C151" s="78">
        <f>C150/C149*100</f>
        <v>98.453608247422693</v>
      </c>
      <c r="D151" s="78">
        <f t="shared" ref="D151:H151" si="57">D150/D149*100</f>
        <v>96.407185628742525</v>
      </c>
      <c r="E151" s="78">
        <f t="shared" si="57"/>
        <v>97.159090909090907</v>
      </c>
      <c r="F151" s="78">
        <f t="shared" si="57"/>
        <v>99.415204678362571</v>
      </c>
      <c r="G151" s="78">
        <f t="shared" si="57"/>
        <v>98.80952380952381</v>
      </c>
      <c r="H151" s="78">
        <f t="shared" si="57"/>
        <v>100</v>
      </c>
      <c r="I151" s="15"/>
      <c r="J151" s="15"/>
      <c r="K151" s="15"/>
      <c r="L151" s="15"/>
      <c r="M151" s="15"/>
      <c r="N151" s="15"/>
      <c r="O151" s="15"/>
      <c r="P151" s="15"/>
    </row>
    <row r="152" spans="1:16" s="10" customFormat="1" ht="16.5" x14ac:dyDescent="0.25">
      <c r="A152" s="109" t="s">
        <v>93</v>
      </c>
      <c r="B152" s="26" t="s">
        <v>180</v>
      </c>
      <c r="C152" s="83">
        <f>D152+E152+F152+G152+H152</f>
        <v>563</v>
      </c>
      <c r="D152" s="83">
        <v>119</v>
      </c>
      <c r="E152" s="83">
        <v>102</v>
      </c>
      <c r="F152" s="83">
        <v>113</v>
      </c>
      <c r="G152" s="83">
        <v>130</v>
      </c>
      <c r="H152" s="83">
        <v>99</v>
      </c>
      <c r="I152" s="15"/>
      <c r="J152" s="15"/>
      <c r="K152" s="15"/>
      <c r="L152" s="15"/>
      <c r="M152" s="15"/>
      <c r="N152" s="15"/>
      <c r="O152" s="15"/>
      <c r="P152" s="15"/>
    </row>
    <row r="153" spans="1:16" s="10" customFormat="1" ht="16.5" x14ac:dyDescent="0.25">
      <c r="A153" s="109"/>
      <c r="B153" s="26" t="s">
        <v>179</v>
      </c>
      <c r="C153" s="78">
        <f>C152/C149*100</f>
        <v>58.041237113402069</v>
      </c>
      <c r="D153" s="78">
        <f t="shared" ref="D153:H153" si="58">D152/D149*100</f>
        <v>71.257485029940113</v>
      </c>
      <c r="E153" s="78">
        <f t="shared" si="58"/>
        <v>57.95454545454546</v>
      </c>
      <c r="F153" s="78">
        <f t="shared" si="58"/>
        <v>66.081871345029242</v>
      </c>
      <c r="G153" s="78">
        <f t="shared" si="58"/>
        <v>51.587301587301596</v>
      </c>
      <c r="H153" s="78">
        <f t="shared" si="58"/>
        <v>48.529411764705884</v>
      </c>
      <c r="I153" s="15"/>
      <c r="J153" s="15"/>
      <c r="K153" s="15"/>
      <c r="L153" s="15"/>
      <c r="M153" s="15"/>
      <c r="N153" s="15"/>
      <c r="O153" s="15"/>
      <c r="P153" s="15"/>
    </row>
    <row r="154" spans="1:16" s="10" customFormat="1" ht="16.5" x14ac:dyDescent="0.25">
      <c r="A154" s="9" t="s">
        <v>94</v>
      </c>
      <c r="B154" s="26" t="s">
        <v>181</v>
      </c>
      <c r="C154" s="71">
        <f>SUM(D154:H154)</f>
        <v>0</v>
      </c>
      <c r="D154" s="73">
        <v>0</v>
      </c>
      <c r="E154" s="73">
        <v>0</v>
      </c>
      <c r="F154" s="73">
        <v>0</v>
      </c>
      <c r="G154" s="73">
        <v>0</v>
      </c>
      <c r="H154" s="73">
        <v>0</v>
      </c>
      <c r="I154" s="15"/>
      <c r="J154" s="15"/>
      <c r="K154" s="15"/>
      <c r="L154" s="15"/>
      <c r="M154" s="15"/>
      <c r="N154" s="15"/>
      <c r="O154" s="15"/>
      <c r="P154" s="15"/>
    </row>
    <row r="155" spans="1:16" s="10" customFormat="1" ht="16.5" x14ac:dyDescent="0.25">
      <c r="A155" s="9"/>
      <c r="B155" s="26" t="s">
        <v>84</v>
      </c>
      <c r="C155" s="78">
        <f>C154/C10*100</f>
        <v>0</v>
      </c>
      <c r="D155" s="79">
        <f>D154/D10*100</f>
        <v>0</v>
      </c>
      <c r="E155" s="79">
        <f t="shared" ref="E155:H155" si="59">E154/E10*100</f>
        <v>0</v>
      </c>
      <c r="F155" s="79">
        <f t="shared" si="59"/>
        <v>0</v>
      </c>
      <c r="G155" s="79">
        <f t="shared" si="59"/>
        <v>0</v>
      </c>
      <c r="H155" s="79">
        <f t="shared" si="59"/>
        <v>0</v>
      </c>
      <c r="I155" s="15"/>
      <c r="J155" s="15"/>
      <c r="K155" s="15"/>
      <c r="L155" s="15"/>
      <c r="M155" s="15"/>
      <c r="N155" s="15"/>
      <c r="O155" s="15"/>
      <c r="P155" s="15"/>
    </row>
    <row r="156" spans="1:16" s="10" customFormat="1" ht="16.5" x14ac:dyDescent="0.25">
      <c r="A156" s="109">
        <v>2</v>
      </c>
      <c r="B156" s="25" t="s">
        <v>95</v>
      </c>
      <c r="C156" s="82">
        <f>D156+E156+F156+G156+H156</f>
        <v>15</v>
      </c>
      <c r="D156" s="82">
        <v>6</v>
      </c>
      <c r="E156" s="82">
        <v>5</v>
      </c>
      <c r="F156" s="82">
        <v>1</v>
      </c>
      <c r="G156" s="82">
        <v>3</v>
      </c>
      <c r="H156" s="82">
        <v>0</v>
      </c>
      <c r="I156" s="15"/>
      <c r="J156" s="15"/>
      <c r="K156" s="15"/>
      <c r="L156" s="15"/>
      <c r="M156" s="15"/>
      <c r="N156" s="15"/>
      <c r="O156" s="15"/>
      <c r="P156" s="15"/>
    </row>
    <row r="157" spans="1:16" s="10" customFormat="1" ht="16.5" x14ac:dyDescent="0.25">
      <c r="A157" s="109"/>
      <c r="B157" s="25" t="s">
        <v>84</v>
      </c>
      <c r="C157" s="78">
        <f>C156/C10*100</f>
        <v>1.5384615384615385</v>
      </c>
      <c r="D157" s="79">
        <f t="shared" ref="D157:H157" si="60">D156/D10*100</f>
        <v>3.5714285714285712</v>
      </c>
      <c r="E157" s="79">
        <f t="shared" si="60"/>
        <v>2.8248587570621471</v>
      </c>
      <c r="F157" s="79">
        <f t="shared" si="60"/>
        <v>0.58139534883720934</v>
      </c>
      <c r="G157" s="79">
        <f t="shared" si="60"/>
        <v>1.1811023622047243</v>
      </c>
      <c r="H157" s="79">
        <f t="shared" si="60"/>
        <v>0</v>
      </c>
      <c r="I157" s="15"/>
      <c r="J157" s="15"/>
      <c r="K157" s="15"/>
      <c r="L157" s="15"/>
      <c r="M157" s="15"/>
      <c r="N157" s="15"/>
      <c r="O157" s="15"/>
      <c r="P157" s="15"/>
    </row>
    <row r="158" spans="1:16" s="10" customFormat="1" x14ac:dyDescent="0.25">
      <c r="A158" s="15"/>
      <c r="B158" s="15"/>
      <c r="C158" s="15"/>
      <c r="D158" s="5"/>
      <c r="E158" s="15"/>
      <c r="F158" s="15"/>
      <c r="G158" s="15"/>
      <c r="H158" s="15"/>
      <c r="I158" s="15"/>
      <c r="J158" s="15"/>
      <c r="K158" s="15"/>
      <c r="L158" s="15"/>
      <c r="M158" s="15"/>
      <c r="N158" s="15"/>
      <c r="O158" s="15"/>
      <c r="P158" s="15"/>
    </row>
    <row r="159" spans="1:16" s="10" customFormat="1" x14ac:dyDescent="0.25">
      <c r="A159" s="15"/>
      <c r="B159" s="15"/>
      <c r="C159" s="15"/>
      <c r="D159" s="5"/>
      <c r="E159" s="5" t="s">
        <v>210</v>
      </c>
      <c r="F159" s="15"/>
      <c r="G159" s="15"/>
      <c r="H159" s="15"/>
      <c r="I159" s="15"/>
      <c r="J159" s="15"/>
      <c r="K159" s="15"/>
      <c r="L159" s="15"/>
      <c r="M159" s="15"/>
      <c r="N159" s="15"/>
      <c r="O159" s="15"/>
      <c r="P159" s="15"/>
    </row>
    <row r="160" spans="1:16" s="10" customFormat="1" x14ac:dyDescent="0.25">
      <c r="A160" s="15"/>
      <c r="B160" s="15"/>
      <c r="C160" s="15"/>
      <c r="D160" s="15"/>
      <c r="E160" s="66" t="s">
        <v>211</v>
      </c>
      <c r="F160" s="15"/>
      <c r="G160" s="15"/>
      <c r="H160" s="15"/>
      <c r="I160" s="15"/>
      <c r="J160" s="15"/>
      <c r="K160" s="15"/>
      <c r="L160" s="15"/>
      <c r="M160" s="15"/>
      <c r="N160" s="15"/>
      <c r="O160" s="15"/>
      <c r="P160" s="15"/>
    </row>
    <row r="161" spans="1:16" s="10" customFormat="1" x14ac:dyDescent="0.25">
      <c r="A161" s="15"/>
      <c r="B161" s="15"/>
      <c r="C161" s="15"/>
      <c r="D161" s="15"/>
      <c r="E161" s="125" t="s">
        <v>215</v>
      </c>
      <c r="F161" s="15"/>
      <c r="G161" s="15"/>
      <c r="H161" s="15"/>
      <c r="I161" s="15"/>
      <c r="J161" s="15"/>
      <c r="K161" s="15"/>
      <c r="L161" s="15"/>
      <c r="M161" s="15"/>
      <c r="N161" s="15"/>
      <c r="O161" s="15"/>
      <c r="P161" s="15"/>
    </row>
    <row r="162" spans="1:16" s="10" customFormat="1" x14ac:dyDescent="0.25">
      <c r="A162" s="15"/>
      <c r="B162" s="15"/>
      <c r="C162" s="15"/>
      <c r="D162" s="15"/>
      <c r="E162" s="15"/>
      <c r="F162" s="15"/>
      <c r="G162" s="15"/>
      <c r="H162" s="15"/>
      <c r="I162" s="15"/>
      <c r="J162" s="15"/>
      <c r="K162" s="15"/>
      <c r="L162" s="15"/>
      <c r="M162" s="15"/>
      <c r="N162" s="15"/>
      <c r="O162" s="15"/>
      <c r="P162" s="15"/>
    </row>
    <row r="163" spans="1:16" x14ac:dyDescent="0.25">
      <c r="A163" s="8"/>
      <c r="B163" s="8"/>
      <c r="C163" s="8"/>
      <c r="D163" s="8"/>
      <c r="E163" s="8"/>
      <c r="F163" s="8"/>
      <c r="G163" s="8"/>
      <c r="H163" s="8"/>
      <c r="I163" s="8"/>
    </row>
    <row r="164" spans="1:16" x14ac:dyDescent="0.25">
      <c r="A164" s="8"/>
      <c r="B164" s="8"/>
      <c r="C164" s="96" t="s">
        <v>165</v>
      </c>
      <c r="D164" s="96"/>
      <c r="E164" s="96"/>
      <c r="F164" s="96"/>
      <c r="G164" s="96"/>
      <c r="H164" s="8"/>
      <c r="I164" s="8"/>
    </row>
    <row r="165" spans="1:16" x14ac:dyDescent="0.25">
      <c r="A165" s="8"/>
      <c r="B165" s="8"/>
      <c r="C165" s="8"/>
      <c r="D165" s="8"/>
      <c r="E165" s="8"/>
      <c r="F165" s="8"/>
      <c r="G165" s="8"/>
      <c r="H165" s="8"/>
      <c r="I165" s="8"/>
    </row>
    <row r="166" spans="1:16" x14ac:dyDescent="0.25">
      <c r="A166" s="8"/>
      <c r="B166" s="8"/>
      <c r="C166" s="8"/>
      <c r="D166" s="8"/>
      <c r="E166" s="8"/>
      <c r="F166" s="8"/>
      <c r="G166" s="8"/>
      <c r="H166" s="8"/>
      <c r="I166" s="8"/>
    </row>
    <row r="167" spans="1:16" x14ac:dyDescent="0.25">
      <c r="A167" s="8"/>
      <c r="B167" s="8"/>
      <c r="C167" s="8"/>
      <c r="D167" s="8"/>
      <c r="E167" s="8"/>
      <c r="F167" s="8"/>
      <c r="G167" s="8"/>
      <c r="H167" s="8"/>
      <c r="I167" s="8"/>
    </row>
    <row r="168" spans="1:16" x14ac:dyDescent="0.25">
      <c r="A168" s="8"/>
      <c r="B168" s="8"/>
      <c r="C168" s="8"/>
      <c r="D168" s="8"/>
      <c r="E168" s="8"/>
      <c r="F168" s="8"/>
      <c r="G168" s="8"/>
      <c r="H168" s="8"/>
      <c r="I168" s="8"/>
    </row>
    <row r="169" spans="1:16" x14ac:dyDescent="0.25">
      <c r="A169" s="8"/>
      <c r="B169" s="8"/>
      <c r="C169" s="8"/>
      <c r="D169" s="8"/>
      <c r="E169" s="8"/>
      <c r="F169" s="8"/>
      <c r="G169" s="8"/>
      <c r="H169" s="8"/>
      <c r="I169" s="8"/>
    </row>
    <row r="170" spans="1:16" x14ac:dyDescent="0.25">
      <c r="A170" s="8"/>
      <c r="B170" s="8"/>
      <c r="C170" s="8"/>
      <c r="D170" s="8"/>
      <c r="E170" s="8"/>
      <c r="F170" s="8"/>
      <c r="G170" s="8"/>
      <c r="H170" s="8"/>
      <c r="I170" s="8"/>
    </row>
    <row r="171" spans="1:16" x14ac:dyDescent="0.25">
      <c r="A171" s="8"/>
      <c r="B171" s="8"/>
      <c r="C171" s="8"/>
      <c r="D171" s="8"/>
      <c r="E171" s="8"/>
      <c r="F171" s="8"/>
      <c r="G171" s="8"/>
      <c r="H171" s="8"/>
      <c r="I171" s="8"/>
    </row>
    <row r="172" spans="1:16" x14ac:dyDescent="0.25">
      <c r="A172" s="8"/>
      <c r="B172" s="8"/>
      <c r="C172" s="8"/>
      <c r="D172" s="8"/>
      <c r="E172" s="8"/>
      <c r="F172" s="8"/>
      <c r="G172" s="8"/>
      <c r="H172" s="8"/>
      <c r="I172" s="8"/>
    </row>
    <row r="173" spans="1:16" x14ac:dyDescent="0.25">
      <c r="A173" s="8"/>
      <c r="B173" s="8"/>
      <c r="C173" s="8"/>
      <c r="D173" s="8"/>
      <c r="E173" s="8"/>
      <c r="F173" s="8"/>
      <c r="G173" s="8"/>
      <c r="H173" s="8"/>
      <c r="I173" s="8"/>
    </row>
    <row r="174" spans="1:16" x14ac:dyDescent="0.25">
      <c r="A174" s="8"/>
      <c r="B174" s="8"/>
      <c r="C174" s="8"/>
      <c r="D174" s="8"/>
      <c r="E174" s="8"/>
      <c r="F174" s="8"/>
      <c r="G174" s="8"/>
      <c r="H174" s="8"/>
      <c r="I174" s="8"/>
    </row>
    <row r="175" spans="1:16" x14ac:dyDescent="0.25">
      <c r="A175" s="8"/>
      <c r="B175" s="8"/>
      <c r="C175" s="8"/>
      <c r="D175" s="8"/>
      <c r="E175" s="8"/>
      <c r="F175" s="8"/>
      <c r="G175" s="8"/>
      <c r="H175" s="8"/>
      <c r="I175" s="8"/>
    </row>
    <row r="176" spans="1:16" x14ac:dyDescent="0.25">
      <c r="A176" s="8"/>
      <c r="B176" s="8"/>
      <c r="C176" s="8"/>
      <c r="D176" s="8"/>
      <c r="E176" s="8"/>
      <c r="F176" s="8"/>
      <c r="G176" s="8"/>
      <c r="H176" s="8"/>
      <c r="I176" s="8"/>
    </row>
    <row r="177" spans="1:9" x14ac:dyDescent="0.25">
      <c r="A177" s="8"/>
      <c r="B177" s="8"/>
      <c r="C177" s="8"/>
      <c r="D177" s="8"/>
      <c r="E177" s="8"/>
      <c r="F177" s="8"/>
      <c r="G177" s="8"/>
      <c r="H177" s="8"/>
      <c r="I177" s="8"/>
    </row>
    <row r="178" spans="1:9" x14ac:dyDescent="0.25">
      <c r="A178" s="8"/>
      <c r="B178" s="8"/>
      <c r="C178" s="8"/>
      <c r="D178" s="8"/>
      <c r="E178" s="8"/>
      <c r="F178" s="8"/>
      <c r="G178" s="8"/>
      <c r="H178" s="8"/>
      <c r="I178" s="8"/>
    </row>
    <row r="179" spans="1:9" x14ac:dyDescent="0.25">
      <c r="A179" s="8"/>
      <c r="B179" s="8"/>
      <c r="C179" s="8"/>
      <c r="D179" s="8"/>
      <c r="E179" s="8"/>
      <c r="F179" s="8"/>
      <c r="G179" s="8"/>
      <c r="H179" s="8"/>
      <c r="I179" s="8"/>
    </row>
    <row r="180" spans="1:9" x14ac:dyDescent="0.25">
      <c r="A180" s="8"/>
      <c r="B180" s="8"/>
      <c r="C180" s="8"/>
      <c r="D180" s="8"/>
      <c r="E180" s="8"/>
      <c r="F180" s="8"/>
      <c r="G180" s="8"/>
      <c r="H180" s="8"/>
      <c r="I180" s="8"/>
    </row>
    <row r="181" spans="1:9" x14ac:dyDescent="0.25">
      <c r="A181" s="8"/>
      <c r="B181" s="8"/>
      <c r="C181" s="8"/>
      <c r="D181" s="8"/>
      <c r="E181" s="8"/>
      <c r="F181" s="8"/>
      <c r="G181" s="8"/>
      <c r="H181" s="8"/>
      <c r="I181" s="8"/>
    </row>
    <row r="182" spans="1:9" x14ac:dyDescent="0.25">
      <c r="A182" s="8"/>
      <c r="B182" s="8"/>
      <c r="C182" s="8"/>
      <c r="D182" s="8"/>
      <c r="E182" s="8"/>
      <c r="F182" s="8"/>
      <c r="G182" s="8"/>
      <c r="H182" s="8"/>
      <c r="I182" s="8"/>
    </row>
    <row r="183" spans="1:9" x14ac:dyDescent="0.25">
      <c r="A183" s="8"/>
      <c r="B183" s="8"/>
      <c r="C183" s="8"/>
      <c r="D183" s="8"/>
      <c r="E183" s="8"/>
      <c r="F183" s="8"/>
      <c r="G183" s="8"/>
      <c r="H183" s="8"/>
      <c r="I183" s="8"/>
    </row>
    <row r="184" spans="1:9" x14ac:dyDescent="0.25">
      <c r="A184" s="8"/>
      <c r="B184" s="8"/>
      <c r="C184" s="8"/>
      <c r="D184" s="8"/>
      <c r="E184" s="8"/>
      <c r="F184" s="8"/>
      <c r="G184" s="8"/>
      <c r="H184" s="8"/>
      <c r="I184" s="8"/>
    </row>
  </sheetData>
  <mergeCells count="71">
    <mergeCell ref="A145:A146"/>
    <mergeCell ref="A147:A148"/>
    <mergeCell ref="C164:G164"/>
    <mergeCell ref="A129:A130"/>
    <mergeCell ref="A131:A132"/>
    <mergeCell ref="A133:A134"/>
    <mergeCell ref="A136:A137"/>
    <mergeCell ref="A138:A139"/>
    <mergeCell ref="A117:A118"/>
    <mergeCell ref="A119:A120"/>
    <mergeCell ref="A122:A123"/>
    <mergeCell ref="A124:A125"/>
    <mergeCell ref="A126:A127"/>
    <mergeCell ref="A105:A106"/>
    <mergeCell ref="A108:A109"/>
    <mergeCell ref="A110:A111"/>
    <mergeCell ref="A112:A113"/>
    <mergeCell ref="A115:A116"/>
    <mergeCell ref="A94:A95"/>
    <mergeCell ref="A96:A97"/>
    <mergeCell ref="A98:A99"/>
    <mergeCell ref="A101:A102"/>
    <mergeCell ref="A103:A104"/>
    <mergeCell ref="A82:A83"/>
    <mergeCell ref="A84:A85"/>
    <mergeCell ref="A87:A88"/>
    <mergeCell ref="A89:A90"/>
    <mergeCell ref="A91:A92"/>
    <mergeCell ref="A33:A34"/>
    <mergeCell ref="A37:A38"/>
    <mergeCell ref="A15:A16"/>
    <mergeCell ref="A17:A18"/>
    <mergeCell ref="A19:A20"/>
    <mergeCell ref="A22:A23"/>
    <mergeCell ref="A24:A25"/>
    <mergeCell ref="A8:A9"/>
    <mergeCell ref="B8:B9"/>
    <mergeCell ref="A26:A27"/>
    <mergeCell ref="A29:A30"/>
    <mergeCell ref="A31:A32"/>
    <mergeCell ref="A70:A71"/>
    <mergeCell ref="A75:A76"/>
    <mergeCell ref="A39:A40"/>
    <mergeCell ref="A41:A42"/>
    <mergeCell ref="A44:A45"/>
    <mergeCell ref="A46:A47"/>
    <mergeCell ref="A48:A49"/>
    <mergeCell ref="A51:A52"/>
    <mergeCell ref="A53:A54"/>
    <mergeCell ref="A55:A56"/>
    <mergeCell ref="A58:A59"/>
    <mergeCell ref="A60:A61"/>
    <mergeCell ref="A62:A63"/>
    <mergeCell ref="A66:A67"/>
    <mergeCell ref="A68:A69"/>
    <mergeCell ref="A6:H6"/>
    <mergeCell ref="A5:H5"/>
    <mergeCell ref="A156:A157"/>
    <mergeCell ref="A152:A153"/>
    <mergeCell ref="A2:B2"/>
    <mergeCell ref="A3:B3"/>
    <mergeCell ref="C3:H3"/>
    <mergeCell ref="C2:H2"/>
    <mergeCell ref="A77:A78"/>
    <mergeCell ref="A80:A81"/>
    <mergeCell ref="A140:A141"/>
    <mergeCell ref="A143:A144"/>
    <mergeCell ref="A150:A151"/>
    <mergeCell ref="C8:C9"/>
    <mergeCell ref="D8:H8"/>
    <mergeCell ref="A73:A74"/>
  </mergeCells>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topLeftCell="A64" workbookViewId="0">
      <selection activeCell="N73" sqref="N73"/>
    </sheetView>
  </sheetViews>
  <sheetFormatPr defaultRowHeight="15.75" x14ac:dyDescent="0.25"/>
  <cols>
    <col min="1" max="1" width="6.7109375" customWidth="1"/>
    <col min="2" max="2" width="42.85546875" customWidth="1"/>
    <col min="3" max="3" width="9.42578125" customWidth="1"/>
    <col min="4" max="4" width="11.5703125" style="63" customWidth="1"/>
    <col min="5" max="5" width="10.42578125" style="14" customWidth="1"/>
    <col min="6" max="6" width="6.28515625" style="14" customWidth="1"/>
    <col min="7" max="7" width="7.85546875" style="14" customWidth="1"/>
    <col min="8" max="8" width="6.28515625" style="14" customWidth="1"/>
    <col min="9" max="9" width="4.85546875" style="14" customWidth="1"/>
    <col min="10" max="12" width="5" customWidth="1"/>
    <col min="13" max="16" width="4.5703125" customWidth="1"/>
  </cols>
  <sheetData>
    <row r="1" spans="1:16" s="3" customFormat="1" ht="16.5" x14ac:dyDescent="0.25">
      <c r="A1" s="110" t="s">
        <v>7</v>
      </c>
      <c r="B1" s="110"/>
      <c r="D1" s="55"/>
      <c r="E1" s="1"/>
      <c r="G1" s="23" t="s">
        <v>97</v>
      </c>
      <c r="I1" s="1"/>
    </row>
    <row r="2" spans="1:16" s="3" customFormat="1" ht="16.5" x14ac:dyDescent="0.25">
      <c r="A2" s="96" t="s">
        <v>192</v>
      </c>
      <c r="B2" s="96"/>
      <c r="D2" s="55"/>
      <c r="E2" s="1"/>
      <c r="F2" s="1"/>
      <c r="G2" s="1"/>
      <c r="H2" s="1"/>
      <c r="I2" s="1"/>
    </row>
    <row r="3" spans="1:16" s="3" customFormat="1" ht="16.5" x14ac:dyDescent="0.25">
      <c r="D3" s="55"/>
      <c r="E3" s="1"/>
      <c r="F3" s="1"/>
      <c r="G3" s="1"/>
      <c r="H3" s="1"/>
      <c r="I3" s="1"/>
    </row>
    <row r="4" spans="1:16" x14ac:dyDescent="0.25">
      <c r="A4" s="96" t="s">
        <v>0</v>
      </c>
      <c r="B4" s="96"/>
      <c r="C4" s="96"/>
      <c r="D4" s="96"/>
      <c r="E4" s="96"/>
      <c r="F4" s="96"/>
      <c r="G4" s="96"/>
      <c r="H4" s="96"/>
      <c r="I4" s="13"/>
      <c r="J4" s="13"/>
      <c r="K4" s="13"/>
      <c r="L4" s="13"/>
      <c r="M4" s="13"/>
      <c r="N4" s="13"/>
      <c r="O4" s="13"/>
      <c r="P4" s="13"/>
    </row>
    <row r="5" spans="1:16" s="10" customFormat="1" ht="15.75" customHeight="1" x14ac:dyDescent="0.25">
      <c r="A5" s="119" t="s">
        <v>212</v>
      </c>
      <c r="B5" s="119"/>
      <c r="C5" s="119"/>
      <c r="D5" s="119"/>
      <c r="E5" s="119"/>
      <c r="F5" s="119"/>
      <c r="G5" s="119"/>
      <c r="H5" s="119"/>
      <c r="I5" s="16"/>
      <c r="J5" s="16"/>
      <c r="K5" s="16"/>
      <c r="L5" s="16"/>
      <c r="M5" s="16"/>
      <c r="N5" s="16"/>
      <c r="O5" s="16"/>
      <c r="P5" s="16"/>
    </row>
    <row r="6" spans="1:16" s="10" customFormat="1" x14ac:dyDescent="0.25">
      <c r="A6" s="15"/>
      <c r="B6" s="15"/>
      <c r="C6" s="15"/>
      <c r="D6" s="56"/>
      <c r="E6" s="15"/>
      <c r="F6" s="15"/>
      <c r="G6" s="15"/>
      <c r="H6" s="15"/>
      <c r="I6" s="15"/>
      <c r="J6" s="15"/>
      <c r="K6" s="15"/>
      <c r="L6" s="15"/>
      <c r="M6" s="15"/>
      <c r="N6" s="15"/>
      <c r="O6" s="15"/>
      <c r="P6" s="15"/>
    </row>
    <row r="7" spans="1:16" s="10" customFormat="1" ht="31.5" x14ac:dyDescent="0.25">
      <c r="A7" s="9" t="s">
        <v>1</v>
      </c>
      <c r="B7" s="9" t="s">
        <v>2</v>
      </c>
      <c r="C7" s="9" t="s">
        <v>11</v>
      </c>
      <c r="D7" s="57" t="s">
        <v>12</v>
      </c>
      <c r="E7" s="15"/>
      <c r="F7" s="15"/>
      <c r="G7" s="15"/>
      <c r="H7" s="15"/>
      <c r="I7" s="15"/>
      <c r="J7" s="15"/>
      <c r="K7" s="15"/>
      <c r="L7" s="15"/>
      <c r="M7" s="15"/>
      <c r="N7" s="15"/>
      <c r="O7" s="15"/>
      <c r="P7" s="15"/>
    </row>
    <row r="8" spans="1:16" s="10" customFormat="1" ht="34.5" x14ac:dyDescent="0.25">
      <c r="A8" s="9" t="s">
        <v>3</v>
      </c>
      <c r="B8" s="6" t="s">
        <v>98</v>
      </c>
      <c r="C8" s="38" t="s">
        <v>188</v>
      </c>
      <c r="D8" s="58" t="s">
        <v>99</v>
      </c>
      <c r="E8" s="15"/>
      <c r="F8" s="15"/>
      <c r="G8" s="15"/>
      <c r="H8" s="15"/>
      <c r="I8" s="15"/>
      <c r="J8" s="15"/>
      <c r="K8" s="15"/>
      <c r="L8" s="15"/>
      <c r="M8" s="15"/>
      <c r="N8" s="15"/>
      <c r="O8" s="15"/>
      <c r="P8" s="15"/>
    </row>
    <row r="9" spans="1:16" s="10" customFormat="1" x14ac:dyDescent="0.25">
      <c r="A9" s="9" t="s">
        <v>4</v>
      </c>
      <c r="B9" s="6" t="s">
        <v>13</v>
      </c>
      <c r="C9" s="38"/>
      <c r="D9" s="58" t="s">
        <v>14</v>
      </c>
      <c r="E9" s="15"/>
      <c r="F9" s="15"/>
      <c r="G9" s="15"/>
      <c r="H9" s="15"/>
      <c r="I9" s="15"/>
      <c r="J9" s="15"/>
      <c r="K9" s="15"/>
      <c r="L9" s="15"/>
      <c r="M9" s="15"/>
      <c r="N9" s="15"/>
      <c r="O9" s="15"/>
      <c r="P9" s="15"/>
    </row>
    <row r="10" spans="1:16" s="10" customFormat="1" x14ac:dyDescent="0.25">
      <c r="A10" s="38">
        <v>1</v>
      </c>
      <c r="B10" s="2" t="s">
        <v>15</v>
      </c>
      <c r="C10" s="38">
        <v>28</v>
      </c>
      <c r="D10" s="58" t="s">
        <v>14</v>
      </c>
      <c r="E10" s="15"/>
      <c r="F10" s="15"/>
      <c r="G10" s="15"/>
      <c r="H10" s="15"/>
      <c r="I10" s="15"/>
      <c r="J10" s="15"/>
      <c r="K10" s="15"/>
      <c r="L10" s="15"/>
      <c r="M10" s="15"/>
      <c r="N10" s="15"/>
      <c r="O10" s="15"/>
      <c r="P10" s="15"/>
    </row>
    <row r="11" spans="1:16" s="10" customFormat="1" x14ac:dyDescent="0.25">
      <c r="A11" s="38">
        <v>2</v>
      </c>
      <c r="B11" s="2" t="s">
        <v>16</v>
      </c>
      <c r="C11" s="38"/>
      <c r="D11" s="58" t="s">
        <v>14</v>
      </c>
      <c r="E11" s="15"/>
      <c r="F11" s="15"/>
      <c r="G11" s="15"/>
      <c r="H11" s="15"/>
      <c r="I11" s="15"/>
      <c r="J11" s="15"/>
      <c r="K11" s="15"/>
      <c r="L11" s="15"/>
      <c r="M11" s="15"/>
      <c r="N11" s="15"/>
      <c r="O11" s="15"/>
      <c r="P11" s="15"/>
    </row>
    <row r="12" spans="1:16" s="10" customFormat="1" x14ac:dyDescent="0.25">
      <c r="A12" s="38">
        <v>3</v>
      </c>
      <c r="B12" s="2" t="s">
        <v>17</v>
      </c>
      <c r="C12" s="38"/>
      <c r="D12" s="58" t="s">
        <v>14</v>
      </c>
      <c r="E12" s="15"/>
      <c r="F12" s="15"/>
      <c r="G12" s="15"/>
      <c r="H12" s="15"/>
      <c r="I12" s="15"/>
      <c r="J12" s="15"/>
      <c r="K12" s="15"/>
      <c r="L12" s="15"/>
      <c r="M12" s="15"/>
      <c r="N12" s="15"/>
      <c r="O12" s="15"/>
      <c r="P12" s="15"/>
    </row>
    <row r="13" spans="1:16" s="10" customFormat="1" x14ac:dyDescent="0.25">
      <c r="A13" s="38">
        <v>4</v>
      </c>
      <c r="B13" s="2" t="s">
        <v>100</v>
      </c>
      <c r="C13" s="38"/>
      <c r="D13" s="58" t="s">
        <v>14</v>
      </c>
      <c r="E13" s="15"/>
      <c r="F13" s="15"/>
      <c r="G13" s="15"/>
      <c r="H13" s="15"/>
      <c r="I13" s="15"/>
      <c r="J13" s="15"/>
      <c r="K13" s="15"/>
      <c r="L13" s="15"/>
      <c r="M13" s="15"/>
      <c r="N13" s="15"/>
      <c r="O13" s="15"/>
      <c r="P13" s="15"/>
    </row>
    <row r="14" spans="1:16" s="10" customFormat="1" x14ac:dyDescent="0.25">
      <c r="A14" s="9" t="s">
        <v>5</v>
      </c>
      <c r="B14" s="6" t="s">
        <v>101</v>
      </c>
      <c r="C14" s="38"/>
      <c r="D14" s="58" t="s">
        <v>14</v>
      </c>
      <c r="E14" s="15"/>
      <c r="F14" s="15"/>
      <c r="G14" s="15"/>
      <c r="H14" s="15"/>
      <c r="I14" s="15"/>
      <c r="J14" s="15"/>
      <c r="K14" s="15"/>
      <c r="L14" s="15"/>
      <c r="M14" s="15"/>
      <c r="N14" s="15"/>
      <c r="O14" s="15"/>
      <c r="P14" s="15"/>
    </row>
    <row r="15" spans="1:16" s="10" customFormat="1" ht="18.75" x14ac:dyDescent="0.25">
      <c r="A15" s="9" t="s">
        <v>6</v>
      </c>
      <c r="B15" s="6" t="s">
        <v>102</v>
      </c>
      <c r="C15" s="34">
        <v>20455</v>
      </c>
      <c r="D15" s="59">
        <f>C15/981</f>
        <v>20.85117227319062</v>
      </c>
      <c r="E15" s="53"/>
      <c r="F15" s="15"/>
      <c r="G15" s="15"/>
      <c r="H15" s="15"/>
      <c r="I15" s="15"/>
      <c r="J15" s="15"/>
      <c r="K15" s="15"/>
      <c r="L15" s="15"/>
      <c r="M15" s="15"/>
      <c r="N15" s="15"/>
      <c r="O15" s="15"/>
      <c r="P15" s="15"/>
    </row>
    <row r="16" spans="1:16" s="10" customFormat="1" ht="18.75" x14ac:dyDescent="0.25">
      <c r="A16" s="9" t="s">
        <v>9</v>
      </c>
      <c r="B16" s="6" t="s">
        <v>103</v>
      </c>
      <c r="C16" s="34">
        <v>3874</v>
      </c>
      <c r="D16" s="59">
        <f>C16/981</f>
        <v>3.9490316004077473</v>
      </c>
      <c r="E16" s="54"/>
      <c r="F16" s="15"/>
      <c r="G16" s="15"/>
      <c r="H16" s="15"/>
      <c r="I16" s="15"/>
      <c r="J16" s="15"/>
      <c r="K16" s="15"/>
      <c r="L16" s="15"/>
      <c r="M16" s="15"/>
      <c r="N16" s="15"/>
      <c r="O16" s="15"/>
      <c r="P16" s="15"/>
    </row>
    <row r="17" spans="1:16" s="10" customFormat="1" x14ac:dyDescent="0.25">
      <c r="A17" s="9" t="s">
        <v>10</v>
      </c>
      <c r="B17" s="6" t="s">
        <v>104</v>
      </c>
      <c r="C17" s="30">
        <f>SUM(C18:C26)</f>
        <v>1854.6299999999999</v>
      </c>
      <c r="D17" s="59">
        <f>C17/981</f>
        <v>1.8905504587155961</v>
      </c>
      <c r="E17" s="53"/>
      <c r="F17" s="15"/>
      <c r="G17" s="15"/>
      <c r="H17" s="15"/>
      <c r="I17" s="15"/>
      <c r="J17" s="15"/>
      <c r="K17" s="15"/>
      <c r="L17" s="15"/>
      <c r="M17" s="15"/>
      <c r="N17" s="15"/>
      <c r="O17" s="15"/>
      <c r="P17" s="15"/>
    </row>
    <row r="18" spans="1:16" s="10" customFormat="1" ht="18.75" x14ac:dyDescent="0.25">
      <c r="A18" s="38">
        <v>1</v>
      </c>
      <c r="B18" s="2" t="s">
        <v>105</v>
      </c>
      <c r="C18" s="30">
        <v>1428.84</v>
      </c>
      <c r="D18" s="58">
        <f>C18/981</f>
        <v>1.4565137614678898</v>
      </c>
      <c r="E18" s="15"/>
      <c r="F18" s="15"/>
      <c r="G18" s="15"/>
      <c r="H18" s="15"/>
      <c r="I18" s="15"/>
      <c r="J18" s="15"/>
      <c r="K18" s="15"/>
      <c r="L18" s="15"/>
      <c r="M18" s="15"/>
      <c r="N18" s="15"/>
      <c r="O18" s="15"/>
      <c r="P18" s="15"/>
    </row>
    <row r="19" spans="1:16" s="10" customFormat="1" ht="18.75" x14ac:dyDescent="0.25">
      <c r="A19" s="38">
        <v>2</v>
      </c>
      <c r="B19" s="2" t="s">
        <v>106</v>
      </c>
      <c r="C19" s="30">
        <v>102.6</v>
      </c>
      <c r="D19" s="58">
        <f>C19/981</f>
        <v>0.10458715596330274</v>
      </c>
      <c r="E19" s="15"/>
      <c r="F19" s="15"/>
      <c r="G19" s="15"/>
      <c r="H19" s="15"/>
      <c r="I19" s="15"/>
      <c r="J19" s="15"/>
      <c r="K19" s="15"/>
      <c r="L19" s="15"/>
      <c r="M19" s="15"/>
      <c r="N19" s="15"/>
      <c r="O19" s="15"/>
      <c r="P19" s="15"/>
    </row>
    <row r="20" spans="1:16" s="10" customFormat="1" ht="34.5" x14ac:dyDescent="0.25">
      <c r="A20" s="38">
        <v>3</v>
      </c>
      <c r="B20" s="7" t="s">
        <v>107</v>
      </c>
      <c r="C20" s="30"/>
      <c r="D20" s="58"/>
      <c r="E20" s="15"/>
      <c r="F20" s="15"/>
      <c r="G20" s="15"/>
      <c r="H20" s="15"/>
      <c r="I20" s="15"/>
      <c r="J20" s="15"/>
      <c r="K20" s="15"/>
      <c r="L20" s="15"/>
      <c r="M20" s="15"/>
      <c r="N20" s="15"/>
      <c r="O20" s="15"/>
      <c r="P20" s="15"/>
    </row>
    <row r="21" spans="1:16" s="10" customFormat="1" ht="18.75" x14ac:dyDescent="0.25">
      <c r="A21" s="38">
        <v>4</v>
      </c>
      <c r="B21" s="7" t="s">
        <v>108</v>
      </c>
      <c r="C21" s="30">
        <v>51.03</v>
      </c>
      <c r="D21" s="58"/>
      <c r="E21" s="15"/>
      <c r="F21" s="15"/>
      <c r="G21" s="15"/>
      <c r="H21" s="15"/>
      <c r="I21" s="15"/>
      <c r="J21" s="15"/>
      <c r="K21" s="15"/>
      <c r="L21" s="15"/>
      <c r="M21" s="15"/>
      <c r="N21" s="15"/>
      <c r="O21" s="15"/>
      <c r="P21" s="15"/>
    </row>
    <row r="22" spans="1:16" s="10" customFormat="1" ht="18.75" x14ac:dyDescent="0.25">
      <c r="A22" s="38">
        <v>5</v>
      </c>
      <c r="B22" s="7" t="s">
        <v>109</v>
      </c>
      <c r="C22" s="30">
        <v>51.03</v>
      </c>
      <c r="D22" s="58"/>
      <c r="E22" s="15"/>
      <c r="F22" s="15"/>
      <c r="G22" s="15"/>
      <c r="H22" s="15"/>
      <c r="I22" s="15"/>
      <c r="J22" s="15"/>
      <c r="K22" s="15"/>
      <c r="L22" s="15"/>
      <c r="M22" s="15"/>
      <c r="N22" s="15"/>
      <c r="O22" s="15"/>
      <c r="P22" s="15"/>
    </row>
    <row r="23" spans="1:16" s="10" customFormat="1" ht="18.75" x14ac:dyDescent="0.25">
      <c r="A23" s="38">
        <v>6</v>
      </c>
      <c r="B23" s="7" t="s">
        <v>110</v>
      </c>
      <c r="C23" s="38">
        <v>151.19999999999999</v>
      </c>
      <c r="D23" s="58"/>
      <c r="E23" s="15"/>
      <c r="F23" s="15"/>
      <c r="G23" s="15"/>
      <c r="H23" s="15"/>
      <c r="I23" s="15"/>
      <c r="J23" s="15"/>
      <c r="K23" s="15"/>
      <c r="L23" s="15"/>
      <c r="M23" s="15"/>
      <c r="N23" s="15"/>
      <c r="O23" s="15"/>
      <c r="P23" s="15"/>
    </row>
    <row r="24" spans="1:16" s="10" customFormat="1" ht="18.75" x14ac:dyDescent="0.25">
      <c r="A24" s="38">
        <v>7</v>
      </c>
      <c r="B24" s="7" t="s">
        <v>111</v>
      </c>
      <c r="C24" s="38">
        <v>51.03</v>
      </c>
      <c r="D24" s="58"/>
      <c r="E24" s="15"/>
      <c r="F24" s="15"/>
      <c r="G24" s="15"/>
      <c r="H24" s="15"/>
      <c r="I24" s="15"/>
      <c r="J24" s="15"/>
      <c r="K24" s="15"/>
      <c r="L24" s="15"/>
      <c r="M24" s="15"/>
      <c r="N24" s="15"/>
      <c r="O24" s="15"/>
      <c r="P24" s="15"/>
    </row>
    <row r="25" spans="1:16" s="10" customFormat="1" ht="34.5" x14ac:dyDescent="0.25">
      <c r="A25" s="38">
        <v>8</v>
      </c>
      <c r="B25" s="7" t="s">
        <v>112</v>
      </c>
      <c r="C25" s="38"/>
      <c r="D25" s="58"/>
      <c r="E25" s="15"/>
      <c r="F25" s="15"/>
      <c r="G25" s="15"/>
      <c r="H25" s="15"/>
      <c r="I25" s="15"/>
      <c r="J25" s="15"/>
      <c r="K25" s="15"/>
      <c r="L25" s="15"/>
      <c r="M25" s="15"/>
      <c r="N25" s="15"/>
      <c r="O25" s="15"/>
      <c r="P25" s="15"/>
    </row>
    <row r="26" spans="1:16" s="10" customFormat="1" ht="34.5" x14ac:dyDescent="0.25">
      <c r="A26" s="38">
        <v>9</v>
      </c>
      <c r="B26" s="7" t="s">
        <v>113</v>
      </c>
      <c r="C26" s="38">
        <v>18.899999999999999</v>
      </c>
      <c r="D26" s="58"/>
      <c r="E26" s="15"/>
      <c r="F26" s="15"/>
      <c r="G26" s="15"/>
      <c r="H26" s="15"/>
      <c r="I26" s="15"/>
      <c r="J26" s="15"/>
      <c r="K26" s="15"/>
      <c r="L26" s="15"/>
      <c r="M26" s="15"/>
      <c r="N26" s="15"/>
      <c r="O26" s="15"/>
      <c r="P26" s="15"/>
    </row>
    <row r="27" spans="1:16" s="10" customFormat="1" ht="31.5" x14ac:dyDescent="0.25">
      <c r="A27" s="9" t="s">
        <v>18</v>
      </c>
      <c r="B27" s="6" t="s">
        <v>114</v>
      </c>
      <c r="C27" s="38"/>
      <c r="D27" s="58" t="s">
        <v>115</v>
      </c>
      <c r="E27" s="15"/>
      <c r="F27" s="15"/>
      <c r="G27" s="15"/>
      <c r="H27" s="15"/>
      <c r="I27" s="15"/>
      <c r="J27" s="15"/>
      <c r="K27" s="15"/>
      <c r="L27" s="15"/>
      <c r="M27" s="15"/>
      <c r="N27" s="15"/>
      <c r="O27" s="15"/>
      <c r="P27" s="15"/>
    </row>
    <row r="28" spans="1:16" s="10" customFormat="1" ht="31.5" x14ac:dyDescent="0.25">
      <c r="A28" s="38">
        <v>1</v>
      </c>
      <c r="B28" s="2" t="s">
        <v>116</v>
      </c>
      <c r="C28" s="38">
        <f>SUM(C29:C33)</f>
        <v>28</v>
      </c>
      <c r="D28" s="58" t="s">
        <v>188</v>
      </c>
      <c r="E28" s="15"/>
      <c r="F28" s="15"/>
      <c r="G28" s="15"/>
      <c r="H28" s="15"/>
      <c r="I28" s="15"/>
      <c r="J28" s="15"/>
      <c r="K28" s="15"/>
      <c r="L28" s="15"/>
      <c r="M28" s="15"/>
      <c r="N28" s="15"/>
      <c r="O28" s="15"/>
      <c r="P28" s="15"/>
    </row>
    <row r="29" spans="1:16" s="10" customFormat="1" x14ac:dyDescent="0.25">
      <c r="A29" s="38">
        <v>1.1000000000000001</v>
      </c>
      <c r="B29" s="2" t="s">
        <v>117</v>
      </c>
      <c r="C29" s="38">
        <v>5</v>
      </c>
      <c r="D29" s="60" t="s">
        <v>190</v>
      </c>
      <c r="E29" s="15"/>
      <c r="F29" s="15"/>
      <c r="G29" s="15"/>
      <c r="H29" s="15"/>
      <c r="I29" s="15"/>
      <c r="J29" s="15"/>
      <c r="K29" s="15"/>
      <c r="L29" s="15"/>
      <c r="M29" s="15"/>
      <c r="N29" s="15"/>
      <c r="O29" s="15"/>
      <c r="P29" s="15"/>
    </row>
    <row r="30" spans="1:16" s="10" customFormat="1" x14ac:dyDescent="0.25">
      <c r="A30" s="38">
        <v>1.2</v>
      </c>
      <c r="B30" s="2" t="s">
        <v>118</v>
      </c>
      <c r="C30" s="38">
        <v>5</v>
      </c>
      <c r="D30" s="60" t="s">
        <v>190</v>
      </c>
      <c r="E30" s="15"/>
      <c r="F30" s="15"/>
      <c r="G30" s="15"/>
      <c r="H30" s="15"/>
      <c r="I30" s="15"/>
      <c r="J30" s="15"/>
      <c r="K30" s="15"/>
      <c r="L30" s="15"/>
      <c r="M30" s="15"/>
      <c r="N30" s="15"/>
      <c r="O30" s="15"/>
      <c r="P30" s="15"/>
    </row>
    <row r="31" spans="1:16" s="10" customFormat="1" x14ac:dyDescent="0.25">
      <c r="A31" s="38">
        <v>1.3</v>
      </c>
      <c r="B31" s="2" t="s">
        <v>119</v>
      </c>
      <c r="C31" s="38">
        <v>6</v>
      </c>
      <c r="D31" s="60"/>
      <c r="E31" s="15"/>
      <c r="F31" s="15"/>
      <c r="G31" s="15"/>
      <c r="H31" s="15"/>
      <c r="I31" s="15"/>
      <c r="J31" s="15"/>
      <c r="K31" s="15"/>
      <c r="L31" s="15"/>
      <c r="M31" s="15"/>
      <c r="N31" s="15"/>
      <c r="O31" s="15"/>
      <c r="P31" s="15"/>
    </row>
    <row r="32" spans="1:16" s="10" customFormat="1" x14ac:dyDescent="0.25">
      <c r="A32" s="38">
        <v>1.4</v>
      </c>
      <c r="B32" s="2" t="s">
        <v>120</v>
      </c>
      <c r="C32" s="38">
        <v>5</v>
      </c>
      <c r="D32" s="60" t="s">
        <v>190</v>
      </c>
      <c r="E32" s="15"/>
      <c r="F32" s="15"/>
      <c r="G32" s="15"/>
      <c r="H32" s="15"/>
      <c r="I32" s="15"/>
      <c r="J32" s="15"/>
      <c r="K32" s="15"/>
      <c r="L32" s="15"/>
      <c r="M32" s="15"/>
      <c r="N32" s="15"/>
      <c r="O32" s="15"/>
      <c r="P32" s="15"/>
    </row>
    <row r="33" spans="1:16" s="10" customFormat="1" x14ac:dyDescent="0.25">
      <c r="A33" s="38">
        <v>1.5</v>
      </c>
      <c r="B33" s="2" t="s">
        <v>121</v>
      </c>
      <c r="C33" s="38">
        <v>7</v>
      </c>
      <c r="D33" s="60" t="s">
        <v>189</v>
      </c>
      <c r="E33" s="15"/>
      <c r="F33" s="15"/>
      <c r="G33" s="15"/>
      <c r="H33" s="15"/>
      <c r="I33" s="15"/>
      <c r="J33" s="15"/>
      <c r="K33" s="15"/>
      <c r="L33" s="15"/>
      <c r="M33" s="15"/>
      <c r="N33" s="15"/>
      <c r="O33" s="15"/>
      <c r="P33" s="15"/>
    </row>
    <row r="34" spans="1:16" s="10" customFormat="1" ht="31.5" x14ac:dyDescent="0.25">
      <c r="A34" s="38">
        <v>2</v>
      </c>
      <c r="B34" s="2" t="s">
        <v>122</v>
      </c>
      <c r="C34" s="38">
        <v>0</v>
      </c>
      <c r="D34" s="58">
        <v>0</v>
      </c>
      <c r="E34" s="5"/>
      <c r="F34" s="15"/>
      <c r="G34" s="15"/>
      <c r="H34" s="15"/>
      <c r="I34" s="15"/>
      <c r="J34" s="15"/>
      <c r="K34" s="15"/>
      <c r="L34" s="15"/>
      <c r="M34" s="15"/>
      <c r="N34" s="15"/>
      <c r="O34" s="15"/>
      <c r="P34" s="15"/>
    </row>
    <row r="35" spans="1:16" s="10" customFormat="1" x14ac:dyDescent="0.25">
      <c r="A35" s="38">
        <v>2.1</v>
      </c>
      <c r="B35" s="2" t="s">
        <v>117</v>
      </c>
      <c r="C35" s="38">
        <v>0</v>
      </c>
      <c r="D35" s="58"/>
      <c r="E35" s="5"/>
      <c r="F35" s="15"/>
      <c r="G35" s="15"/>
      <c r="H35" s="15"/>
      <c r="I35" s="15"/>
      <c r="J35" s="15"/>
      <c r="K35" s="15"/>
      <c r="L35" s="15"/>
      <c r="M35" s="15"/>
      <c r="N35" s="15"/>
      <c r="O35" s="15"/>
      <c r="P35" s="15"/>
    </row>
    <row r="36" spans="1:16" s="10" customFormat="1" x14ac:dyDescent="0.25">
      <c r="A36" s="38">
        <v>2.2000000000000002</v>
      </c>
      <c r="B36" s="2" t="s">
        <v>118</v>
      </c>
      <c r="C36" s="38">
        <v>0</v>
      </c>
      <c r="D36" s="58"/>
      <c r="E36" s="5"/>
      <c r="F36" s="15"/>
      <c r="G36" s="15"/>
      <c r="H36" s="15"/>
      <c r="I36" s="15"/>
      <c r="J36" s="15"/>
      <c r="K36" s="15"/>
      <c r="L36" s="15"/>
      <c r="M36" s="15"/>
      <c r="N36" s="15"/>
      <c r="O36" s="15"/>
      <c r="P36" s="15"/>
    </row>
    <row r="37" spans="1:16" s="10" customFormat="1" x14ac:dyDescent="0.25">
      <c r="A37" s="38">
        <v>2.2999999999999998</v>
      </c>
      <c r="B37" s="2" t="s">
        <v>119</v>
      </c>
      <c r="C37" s="38">
        <v>0</v>
      </c>
      <c r="D37" s="60" t="s">
        <v>206</v>
      </c>
      <c r="E37" s="15"/>
      <c r="F37" s="15"/>
      <c r="G37" s="15"/>
      <c r="H37" s="15"/>
      <c r="I37" s="15"/>
      <c r="J37" s="15"/>
      <c r="K37" s="15"/>
      <c r="L37" s="15"/>
      <c r="M37" s="15"/>
      <c r="N37" s="15"/>
      <c r="O37" s="15"/>
      <c r="P37" s="15"/>
    </row>
    <row r="38" spans="1:16" s="10" customFormat="1" x14ac:dyDescent="0.25">
      <c r="A38" s="38">
        <v>2.4</v>
      </c>
      <c r="B38" s="2" t="s">
        <v>120</v>
      </c>
      <c r="C38" s="38">
        <v>0</v>
      </c>
      <c r="D38" s="58"/>
      <c r="E38" s="15"/>
      <c r="F38" s="15"/>
      <c r="G38" s="15"/>
      <c r="H38" s="15"/>
      <c r="I38" s="15"/>
      <c r="J38" s="15"/>
      <c r="K38" s="15"/>
      <c r="L38" s="15"/>
      <c r="M38" s="15"/>
      <c r="N38" s="15"/>
      <c r="O38" s="15"/>
      <c r="P38" s="15"/>
    </row>
    <row r="39" spans="1:16" x14ac:dyDescent="0.25">
      <c r="A39" s="38">
        <v>2.5</v>
      </c>
      <c r="B39" s="2" t="s">
        <v>121</v>
      </c>
      <c r="C39" s="38">
        <v>0</v>
      </c>
      <c r="D39" s="58"/>
      <c r="E39" s="8"/>
      <c r="F39" s="8"/>
      <c r="G39" s="8"/>
      <c r="H39" s="8"/>
      <c r="I39" s="8"/>
    </row>
    <row r="40" spans="1:16" ht="31.5" x14ac:dyDescent="0.25">
      <c r="A40" s="9" t="s">
        <v>19</v>
      </c>
      <c r="B40" s="6" t="s">
        <v>123</v>
      </c>
      <c r="C40" s="38">
        <v>80</v>
      </c>
      <c r="D40" s="58" t="s">
        <v>191</v>
      </c>
      <c r="E40" s="8"/>
      <c r="F40" s="8"/>
      <c r="G40" s="8"/>
      <c r="H40" s="8"/>
      <c r="I40" s="8"/>
    </row>
    <row r="41" spans="1:16" ht="31.5" x14ac:dyDescent="0.25">
      <c r="A41" s="9" t="s">
        <v>20</v>
      </c>
      <c r="B41" s="6" t="s">
        <v>124</v>
      </c>
      <c r="C41" s="38"/>
      <c r="D41" s="58" t="s">
        <v>125</v>
      </c>
      <c r="E41" s="8"/>
      <c r="F41" s="8"/>
      <c r="G41" s="8"/>
      <c r="H41" s="8"/>
      <c r="I41" s="8"/>
    </row>
    <row r="42" spans="1:16" x14ac:dyDescent="0.25">
      <c r="A42" s="38">
        <v>1</v>
      </c>
      <c r="B42" s="2" t="s">
        <v>126</v>
      </c>
      <c r="C42" s="38">
        <v>1</v>
      </c>
      <c r="D42" s="58"/>
      <c r="E42" s="8"/>
      <c r="F42" s="8"/>
      <c r="G42" s="8"/>
      <c r="H42" s="8"/>
      <c r="I42" s="8"/>
    </row>
    <row r="43" spans="1:16" x14ac:dyDescent="0.25">
      <c r="A43" s="38">
        <v>2</v>
      </c>
      <c r="B43" s="2" t="s">
        <v>127</v>
      </c>
      <c r="C43" s="38">
        <v>2</v>
      </c>
      <c r="D43" s="58"/>
      <c r="E43" s="8"/>
      <c r="F43" s="8"/>
      <c r="G43" s="8"/>
      <c r="H43" s="8"/>
      <c r="I43" s="8"/>
    </row>
    <row r="44" spans="1:16" x14ac:dyDescent="0.25">
      <c r="A44" s="38">
        <v>3</v>
      </c>
      <c r="B44" s="2" t="s">
        <v>128</v>
      </c>
      <c r="C44" s="38">
        <v>1</v>
      </c>
      <c r="D44" s="58"/>
      <c r="E44" s="8"/>
      <c r="F44" s="8"/>
      <c r="G44" s="8"/>
      <c r="H44" s="8"/>
      <c r="I44" s="8"/>
    </row>
    <row r="45" spans="1:16" x14ac:dyDescent="0.25">
      <c r="A45" s="38">
        <v>4</v>
      </c>
      <c r="B45" s="2" t="s">
        <v>129</v>
      </c>
      <c r="C45" s="38">
        <v>23</v>
      </c>
      <c r="D45" s="58"/>
      <c r="E45" s="8"/>
      <c r="F45" s="8"/>
      <c r="G45" s="8"/>
      <c r="H45" s="8"/>
      <c r="I45" s="8"/>
    </row>
    <row r="46" spans="1:16" x14ac:dyDescent="0.25">
      <c r="A46" s="38">
        <v>5</v>
      </c>
      <c r="B46" s="2" t="s">
        <v>130</v>
      </c>
      <c r="C46" s="38"/>
      <c r="D46" s="58"/>
      <c r="E46" s="8"/>
      <c r="F46" s="8"/>
      <c r="G46" s="8"/>
      <c r="H46" s="8"/>
      <c r="I46" s="8"/>
    </row>
    <row r="47" spans="1:16" x14ac:dyDescent="0.25">
      <c r="A47" s="38">
        <v>6</v>
      </c>
      <c r="B47" s="2" t="s">
        <v>131</v>
      </c>
      <c r="C47" s="38"/>
      <c r="D47" s="58"/>
      <c r="E47" s="8"/>
      <c r="F47" s="8"/>
      <c r="G47" s="8"/>
      <c r="H47" s="8"/>
      <c r="I47" s="8"/>
    </row>
    <row r="48" spans="1:16" x14ac:dyDescent="0.25">
      <c r="A48" s="8"/>
      <c r="B48" s="8"/>
      <c r="C48" s="8"/>
      <c r="D48" s="61"/>
      <c r="E48" s="8"/>
      <c r="F48" s="8"/>
      <c r="G48" s="8"/>
      <c r="H48" s="8"/>
      <c r="I48" s="8"/>
    </row>
    <row r="49" spans="1:16" ht="50.25" x14ac:dyDescent="0.25">
      <c r="A49" s="38"/>
      <c r="B49" s="38" t="s">
        <v>2</v>
      </c>
      <c r="C49" s="38" t="s">
        <v>22</v>
      </c>
      <c r="D49" s="61"/>
      <c r="E49" s="8"/>
      <c r="F49" s="8"/>
      <c r="G49" s="8"/>
      <c r="H49" s="8"/>
      <c r="I49" s="8"/>
    </row>
    <row r="50" spans="1:16" x14ac:dyDescent="0.25">
      <c r="A50" s="9" t="s">
        <v>21</v>
      </c>
      <c r="B50" s="6" t="s">
        <v>132</v>
      </c>
      <c r="C50" s="38">
        <v>97.2</v>
      </c>
      <c r="D50" s="61"/>
      <c r="E50" s="8"/>
      <c r="F50" s="8"/>
      <c r="G50" s="8"/>
      <c r="H50" s="8"/>
      <c r="I50" s="8"/>
    </row>
    <row r="51" spans="1:16" x14ac:dyDescent="0.25">
      <c r="A51" s="9" t="s">
        <v>23</v>
      </c>
      <c r="B51" s="6" t="s">
        <v>133</v>
      </c>
      <c r="C51" s="38">
        <v>145.80000000000001</v>
      </c>
      <c r="D51" s="61"/>
      <c r="E51" s="8"/>
      <c r="F51" s="8"/>
      <c r="G51" s="8"/>
      <c r="H51" s="8"/>
      <c r="I51" s="8"/>
    </row>
    <row r="52" spans="1:16" x14ac:dyDescent="0.25">
      <c r="A52" s="8"/>
      <c r="B52" s="8"/>
      <c r="C52" s="8"/>
      <c r="D52" s="61"/>
      <c r="E52" s="8"/>
      <c r="F52" s="8"/>
      <c r="G52" s="8"/>
      <c r="H52" s="8"/>
      <c r="I52" s="8"/>
    </row>
    <row r="53" spans="1:16" ht="54" x14ac:dyDescent="0.25">
      <c r="A53" s="38"/>
      <c r="B53" s="38" t="s">
        <v>2</v>
      </c>
      <c r="C53" s="12" t="s">
        <v>143</v>
      </c>
      <c r="D53" s="62" t="s">
        <v>134</v>
      </c>
      <c r="E53" s="12" t="s">
        <v>135</v>
      </c>
      <c r="F53" s="8"/>
      <c r="G53" s="8"/>
      <c r="H53" s="8"/>
      <c r="I53" s="8"/>
    </row>
    <row r="54" spans="1:16" x14ac:dyDescent="0.25">
      <c r="A54" s="9" t="s">
        <v>33</v>
      </c>
      <c r="B54" s="6" t="s">
        <v>136</v>
      </c>
      <c r="C54" s="12"/>
      <c r="D54" s="64"/>
      <c r="E54" s="38"/>
      <c r="F54" s="8"/>
      <c r="G54" s="8"/>
      <c r="H54" s="8"/>
      <c r="I54" s="8"/>
    </row>
    <row r="55" spans="1:16" x14ac:dyDescent="0.25">
      <c r="A55" s="9" t="s">
        <v>35</v>
      </c>
      <c r="B55" s="6" t="s">
        <v>137</v>
      </c>
      <c r="C55" s="38"/>
      <c r="D55" s="58"/>
      <c r="E55" s="38"/>
      <c r="F55" s="8"/>
      <c r="G55" s="8"/>
      <c r="H55" s="8"/>
      <c r="I55" s="8"/>
    </row>
    <row r="56" spans="1:16" x14ac:dyDescent="0.25">
      <c r="A56" s="8"/>
      <c r="B56" s="8"/>
      <c r="C56" s="8"/>
      <c r="D56" s="61"/>
      <c r="E56" s="8"/>
      <c r="F56" s="8"/>
      <c r="G56" s="8"/>
      <c r="H56" s="8"/>
      <c r="I56" s="8"/>
    </row>
    <row r="57" spans="1:16" ht="31.5" customHeight="1" x14ac:dyDescent="0.25">
      <c r="A57" s="109" t="s">
        <v>37</v>
      </c>
      <c r="B57" s="109" t="s">
        <v>24</v>
      </c>
      <c r="C57" s="38" t="s">
        <v>25</v>
      </c>
      <c r="D57" s="120" t="s">
        <v>26</v>
      </c>
      <c r="E57" s="120"/>
      <c r="F57" s="120" t="s">
        <v>99</v>
      </c>
      <c r="G57" s="120"/>
      <c r="H57" s="8"/>
      <c r="I57" s="8"/>
    </row>
    <row r="58" spans="1:16" x14ac:dyDescent="0.25">
      <c r="A58" s="109"/>
      <c r="B58" s="109"/>
      <c r="C58" s="12"/>
      <c r="D58" s="62" t="s">
        <v>27</v>
      </c>
      <c r="E58" s="12" t="s">
        <v>28</v>
      </c>
      <c r="F58" s="12" t="s">
        <v>27</v>
      </c>
      <c r="G58" s="12" t="s">
        <v>28</v>
      </c>
      <c r="H58" s="8"/>
      <c r="I58" s="8"/>
    </row>
    <row r="59" spans="1:16" x14ac:dyDescent="0.25">
      <c r="A59" s="38">
        <v>1</v>
      </c>
      <c r="B59" s="2" t="s">
        <v>29</v>
      </c>
      <c r="C59" s="38" t="s">
        <v>203</v>
      </c>
      <c r="D59" s="58"/>
      <c r="E59" s="38" t="s">
        <v>204</v>
      </c>
      <c r="F59" s="38"/>
      <c r="G59" s="38">
        <v>0.3</v>
      </c>
      <c r="H59" s="8"/>
      <c r="I59" s="8"/>
    </row>
    <row r="60" spans="1:16" x14ac:dyDescent="0.25">
      <c r="A60" s="38">
        <v>2</v>
      </c>
      <c r="B60" s="2" t="s">
        <v>30</v>
      </c>
      <c r="C60" s="38"/>
      <c r="D60" s="58"/>
      <c r="E60" s="38"/>
      <c r="F60" s="38"/>
      <c r="G60" s="38"/>
      <c r="H60" s="8"/>
      <c r="I60" s="8"/>
    </row>
    <row r="61" spans="1:16" ht="36" customHeight="1" x14ac:dyDescent="0.25">
      <c r="A61" s="118" t="s">
        <v>138</v>
      </c>
      <c r="B61" s="118"/>
      <c r="C61" s="118"/>
      <c r="D61" s="118"/>
      <c r="E61" s="118"/>
      <c r="F61" s="118"/>
      <c r="G61" s="118"/>
    </row>
    <row r="62" spans="1:16" x14ac:dyDescent="0.25">
      <c r="A62" s="38"/>
      <c r="B62" s="38"/>
      <c r="C62" s="38" t="s">
        <v>31</v>
      </c>
      <c r="D62" s="58" t="s">
        <v>32</v>
      </c>
    </row>
    <row r="63" spans="1:16" x14ac:dyDescent="0.25">
      <c r="A63" s="9" t="s">
        <v>39</v>
      </c>
      <c r="B63" s="6" t="s">
        <v>34</v>
      </c>
      <c r="C63" s="38" t="s">
        <v>184</v>
      </c>
      <c r="D63" s="58"/>
    </row>
    <row r="64" spans="1:16" s="14" customFormat="1" x14ac:dyDescent="0.25">
      <c r="A64" s="9" t="s">
        <v>40</v>
      </c>
      <c r="B64" s="6" t="s">
        <v>36</v>
      </c>
      <c r="C64" s="38" t="s">
        <v>184</v>
      </c>
      <c r="D64" s="58"/>
      <c r="J64"/>
      <c r="K64"/>
      <c r="L64"/>
      <c r="M64"/>
      <c r="N64"/>
      <c r="O64"/>
      <c r="P64"/>
    </row>
    <row r="65" spans="1:8" x14ac:dyDescent="0.25">
      <c r="A65" s="9" t="s">
        <v>139</v>
      </c>
      <c r="B65" s="6" t="s">
        <v>38</v>
      </c>
      <c r="C65" s="38" t="s">
        <v>184</v>
      </c>
      <c r="D65" s="58"/>
    </row>
    <row r="66" spans="1:8" ht="31.5" x14ac:dyDescent="0.25">
      <c r="A66" s="9" t="s">
        <v>140</v>
      </c>
      <c r="B66" s="6" t="s">
        <v>141</v>
      </c>
      <c r="C66" s="38" t="s">
        <v>184</v>
      </c>
      <c r="D66" s="58"/>
    </row>
    <row r="67" spans="1:8" x14ac:dyDescent="0.25">
      <c r="A67" s="9" t="s">
        <v>142</v>
      </c>
      <c r="B67" s="6" t="s">
        <v>41</v>
      </c>
      <c r="C67" s="38" t="s">
        <v>184</v>
      </c>
      <c r="D67" s="58"/>
    </row>
    <row r="69" spans="1:8" x14ac:dyDescent="0.25">
      <c r="C69" s="116" t="s">
        <v>210</v>
      </c>
      <c r="D69" s="116"/>
      <c r="E69" s="116"/>
      <c r="F69" s="116"/>
      <c r="G69" s="116"/>
      <c r="H69" s="116"/>
    </row>
    <row r="70" spans="1:8" x14ac:dyDescent="0.25">
      <c r="C70" s="117" t="s">
        <v>211</v>
      </c>
      <c r="D70" s="117"/>
      <c r="E70" s="117"/>
      <c r="F70" s="117"/>
      <c r="G70" s="117"/>
      <c r="H70" s="117"/>
    </row>
    <row r="71" spans="1:8" x14ac:dyDescent="0.25">
      <c r="C71" s="15"/>
      <c r="D71" s="56"/>
      <c r="E71" s="125" t="s">
        <v>215</v>
      </c>
      <c r="F71" s="15"/>
      <c r="G71" s="15"/>
      <c r="H71" s="15"/>
    </row>
    <row r="72" spans="1:8" x14ac:dyDescent="0.25">
      <c r="C72" s="15"/>
      <c r="D72" s="56"/>
      <c r="E72" s="15"/>
      <c r="F72" s="15"/>
      <c r="G72" s="15"/>
      <c r="H72" s="15"/>
    </row>
    <row r="73" spans="1:8" x14ac:dyDescent="0.25">
      <c r="C73" s="8"/>
      <c r="D73" s="61"/>
      <c r="E73" s="8"/>
      <c r="F73" s="8"/>
      <c r="G73" s="8"/>
      <c r="H73" s="8"/>
    </row>
    <row r="74" spans="1:8" x14ac:dyDescent="0.25">
      <c r="C74" s="96" t="s">
        <v>165</v>
      </c>
      <c r="D74" s="96"/>
      <c r="E74" s="96"/>
      <c r="F74" s="96"/>
      <c r="G74" s="96"/>
      <c r="H74" s="96"/>
    </row>
  </sheetData>
  <mergeCells count="12">
    <mergeCell ref="C69:H69"/>
    <mergeCell ref="C70:H70"/>
    <mergeCell ref="C74:H74"/>
    <mergeCell ref="A1:B1"/>
    <mergeCell ref="A2:B2"/>
    <mergeCell ref="A61:G61"/>
    <mergeCell ref="A4:H4"/>
    <mergeCell ref="A5:H5"/>
    <mergeCell ref="A57:A58"/>
    <mergeCell ref="B57:B58"/>
    <mergeCell ref="D57:E57"/>
    <mergeCell ref="F57:G57"/>
  </mergeCells>
  <pageMargins left="0.5" right="0.5" top="0.5" bottom="0.5" header="0.31496062992126" footer="0.31496062992126"/>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opLeftCell="A22" workbookViewId="0">
      <selection activeCell="L36" sqref="L36"/>
    </sheetView>
  </sheetViews>
  <sheetFormatPr defaultRowHeight="15.75" x14ac:dyDescent="0.25"/>
  <cols>
    <col min="1" max="1" width="4.85546875" customWidth="1"/>
    <col min="2" max="2" width="28.5703125" customWidth="1"/>
    <col min="3" max="3" width="6" customWidth="1"/>
    <col min="4" max="8" width="4" style="14" customWidth="1"/>
    <col min="9" max="9" width="4.7109375" style="14" customWidth="1"/>
    <col min="10" max="12" width="5" customWidth="1"/>
    <col min="13" max="14" width="4.5703125" customWidth="1"/>
    <col min="15" max="16" width="5.85546875" customWidth="1"/>
  </cols>
  <sheetData>
    <row r="1" spans="1:16" s="3" customFormat="1" ht="16.5" x14ac:dyDescent="0.25">
      <c r="A1" s="110" t="s">
        <v>7</v>
      </c>
      <c r="B1" s="110"/>
      <c r="C1" s="110"/>
      <c r="D1" s="1"/>
      <c r="E1" s="1"/>
      <c r="I1" s="1"/>
      <c r="P1" s="23" t="s">
        <v>144</v>
      </c>
    </row>
    <row r="2" spans="1:16" s="3" customFormat="1" ht="16.5" x14ac:dyDescent="0.25">
      <c r="A2" s="96" t="s">
        <v>192</v>
      </c>
      <c r="B2" s="96"/>
      <c r="C2" s="96"/>
      <c r="D2" s="1"/>
      <c r="E2" s="1"/>
      <c r="F2" s="1"/>
      <c r="G2" s="1"/>
      <c r="H2" s="1"/>
      <c r="I2" s="1"/>
    </row>
    <row r="3" spans="1:16" s="3" customFormat="1" ht="16.5" x14ac:dyDescent="0.25">
      <c r="D3" s="1"/>
      <c r="E3" s="1"/>
      <c r="F3" s="1"/>
      <c r="G3" s="1"/>
      <c r="H3" s="1"/>
      <c r="I3" s="1"/>
    </row>
    <row r="4" spans="1:16" ht="15.75" customHeight="1" x14ac:dyDescent="0.25">
      <c r="A4" s="96" t="s">
        <v>0</v>
      </c>
      <c r="B4" s="96"/>
      <c r="C4" s="96"/>
      <c r="D4" s="96"/>
      <c r="E4" s="96"/>
      <c r="F4" s="96"/>
      <c r="G4" s="96"/>
      <c r="H4" s="96"/>
      <c r="I4" s="96"/>
      <c r="J4" s="96"/>
      <c r="K4" s="96"/>
      <c r="L4" s="96"/>
      <c r="M4" s="96"/>
      <c r="N4" s="96"/>
      <c r="O4" s="96"/>
      <c r="P4" s="96"/>
    </row>
    <row r="5" spans="1:16" s="10" customFormat="1" ht="30.75" customHeight="1" x14ac:dyDescent="0.25">
      <c r="A5" s="123" t="s">
        <v>213</v>
      </c>
      <c r="B5" s="123"/>
      <c r="C5" s="123"/>
      <c r="D5" s="123"/>
      <c r="E5" s="123"/>
      <c r="F5" s="123"/>
      <c r="G5" s="123"/>
      <c r="H5" s="123"/>
      <c r="I5" s="123"/>
      <c r="J5" s="123"/>
      <c r="K5" s="123"/>
      <c r="L5" s="123"/>
      <c r="M5" s="123"/>
      <c r="N5" s="123"/>
      <c r="O5" s="123"/>
      <c r="P5" s="123"/>
    </row>
    <row r="6" spans="1:16" s="10" customFormat="1" x14ac:dyDescent="0.25">
      <c r="A6" s="15"/>
      <c r="B6" s="15"/>
      <c r="C6" s="15"/>
      <c r="D6" s="15"/>
      <c r="E6" s="15"/>
      <c r="F6" s="15"/>
      <c r="G6" s="15"/>
      <c r="H6" s="15"/>
      <c r="I6" s="15"/>
      <c r="J6" s="15"/>
      <c r="K6" s="15"/>
      <c r="L6" s="15"/>
      <c r="M6" s="15"/>
      <c r="N6" s="15"/>
      <c r="O6" s="15"/>
      <c r="P6" s="15"/>
    </row>
    <row r="7" spans="1:16" s="10" customFormat="1" ht="31.5" customHeight="1" x14ac:dyDescent="0.25">
      <c r="A7" s="122" t="s">
        <v>1</v>
      </c>
      <c r="B7" s="122" t="s">
        <v>2</v>
      </c>
      <c r="C7" s="122" t="s">
        <v>42</v>
      </c>
      <c r="D7" s="122" t="s">
        <v>43</v>
      </c>
      <c r="E7" s="122"/>
      <c r="F7" s="122"/>
      <c r="G7" s="122"/>
      <c r="H7" s="122"/>
      <c r="I7" s="122"/>
      <c r="J7" s="122" t="s">
        <v>44</v>
      </c>
      <c r="K7" s="122"/>
      <c r="L7" s="122"/>
      <c r="M7" s="122" t="s">
        <v>45</v>
      </c>
      <c r="N7" s="122"/>
      <c r="O7" s="122"/>
      <c r="P7" s="122"/>
    </row>
    <row r="8" spans="1:16" s="10" customFormat="1" ht="25.5" x14ac:dyDescent="0.25">
      <c r="A8" s="122"/>
      <c r="B8" s="122"/>
      <c r="C8" s="122"/>
      <c r="D8" s="20" t="s">
        <v>46</v>
      </c>
      <c r="E8" s="20" t="s">
        <v>47</v>
      </c>
      <c r="F8" s="20" t="s">
        <v>48</v>
      </c>
      <c r="G8" s="20" t="s">
        <v>49</v>
      </c>
      <c r="H8" s="20" t="s">
        <v>50</v>
      </c>
      <c r="I8" s="20" t="s">
        <v>51</v>
      </c>
      <c r="J8" s="20" t="s">
        <v>52</v>
      </c>
      <c r="K8" s="20" t="s">
        <v>53</v>
      </c>
      <c r="L8" s="20" t="s">
        <v>54</v>
      </c>
      <c r="M8" s="20" t="s">
        <v>83</v>
      </c>
      <c r="N8" s="20" t="s">
        <v>55</v>
      </c>
      <c r="O8" s="20" t="s">
        <v>85</v>
      </c>
      <c r="P8" s="20" t="s">
        <v>187</v>
      </c>
    </row>
    <row r="9" spans="1:16" s="10" customFormat="1" ht="31.5" x14ac:dyDescent="0.25">
      <c r="A9" s="122"/>
      <c r="B9" s="18" t="s">
        <v>56</v>
      </c>
      <c r="C9" s="17">
        <f>C10+C19+C22</f>
        <v>56</v>
      </c>
      <c r="D9" s="17">
        <f t="shared" ref="D9:P9" si="0">D10+D19+D22</f>
        <v>0</v>
      </c>
      <c r="E9" s="17">
        <f t="shared" si="0"/>
        <v>0</v>
      </c>
      <c r="F9" s="17">
        <f t="shared" si="0"/>
        <v>49</v>
      </c>
      <c r="G9" s="17">
        <f t="shared" si="0"/>
        <v>2</v>
      </c>
      <c r="H9" s="17">
        <f t="shared" si="0"/>
        <v>2</v>
      </c>
      <c r="I9" s="17">
        <f t="shared" si="0"/>
        <v>3</v>
      </c>
      <c r="J9" s="17">
        <f t="shared" si="0"/>
        <v>0</v>
      </c>
      <c r="K9" s="17">
        <f t="shared" si="0"/>
        <v>2</v>
      </c>
      <c r="L9" s="17">
        <f t="shared" si="0"/>
        <v>46</v>
      </c>
      <c r="M9" s="17">
        <f t="shared" si="0"/>
        <v>19</v>
      </c>
      <c r="N9" s="17">
        <f t="shared" si="0"/>
        <v>26</v>
      </c>
      <c r="O9" s="17">
        <f t="shared" si="0"/>
        <v>0</v>
      </c>
      <c r="P9" s="17">
        <f t="shared" si="0"/>
        <v>0</v>
      </c>
    </row>
    <row r="10" spans="1:16" s="10" customFormat="1" x14ac:dyDescent="0.25">
      <c r="A10" s="42" t="s">
        <v>3</v>
      </c>
      <c r="B10" s="43" t="s">
        <v>57</v>
      </c>
      <c r="C10" s="44">
        <f>SUM(C11:C18)</f>
        <v>45</v>
      </c>
      <c r="D10" s="44">
        <f t="shared" ref="D10:P10" si="1">SUM(D11:D18)</f>
        <v>0</v>
      </c>
      <c r="E10" s="44">
        <f t="shared" si="1"/>
        <v>0</v>
      </c>
      <c r="F10" s="44">
        <f t="shared" si="1"/>
        <v>43</v>
      </c>
      <c r="G10" s="44">
        <f t="shared" si="1"/>
        <v>2</v>
      </c>
      <c r="H10" s="44">
        <f t="shared" si="1"/>
        <v>0</v>
      </c>
      <c r="I10" s="44">
        <f t="shared" si="1"/>
        <v>0</v>
      </c>
      <c r="J10" s="44">
        <f t="shared" si="1"/>
        <v>0</v>
      </c>
      <c r="K10" s="44">
        <f t="shared" si="1"/>
        <v>2</v>
      </c>
      <c r="L10" s="44">
        <f t="shared" si="1"/>
        <v>43</v>
      </c>
      <c r="M10" s="44">
        <f t="shared" si="1"/>
        <v>19</v>
      </c>
      <c r="N10" s="44">
        <f t="shared" si="1"/>
        <v>26</v>
      </c>
      <c r="O10" s="44">
        <f t="shared" si="1"/>
        <v>0</v>
      </c>
      <c r="P10" s="44">
        <f t="shared" si="1"/>
        <v>0</v>
      </c>
    </row>
    <row r="11" spans="1:16" s="10" customFormat="1" x14ac:dyDescent="0.25">
      <c r="A11" s="17">
        <v>1</v>
      </c>
      <c r="B11" s="33" t="s">
        <v>186</v>
      </c>
      <c r="C11" s="29">
        <f>SUM(D11:I11)</f>
        <v>32</v>
      </c>
      <c r="D11" s="29"/>
      <c r="E11" s="29"/>
      <c r="F11" s="29">
        <v>32</v>
      </c>
      <c r="G11" s="29"/>
      <c r="H11" s="29"/>
      <c r="I11" s="29"/>
      <c r="J11" s="29"/>
      <c r="K11" s="29"/>
      <c r="L11" s="29">
        <v>32</v>
      </c>
      <c r="M11" s="29">
        <v>12</v>
      </c>
      <c r="N11" s="29">
        <v>20</v>
      </c>
      <c r="O11" s="29">
        <v>0</v>
      </c>
      <c r="P11" s="29">
        <v>0</v>
      </c>
    </row>
    <row r="12" spans="1:16" s="10" customFormat="1" x14ac:dyDescent="0.25">
      <c r="A12" s="17">
        <v>2</v>
      </c>
      <c r="B12" s="19" t="s">
        <v>145</v>
      </c>
      <c r="C12" s="29">
        <f t="shared" ref="C12:C31" si="2">SUM(D12:I12)</f>
        <v>0</v>
      </c>
      <c r="D12" s="17"/>
      <c r="E12" s="17"/>
      <c r="F12" s="17"/>
      <c r="G12" s="17"/>
      <c r="H12" s="17"/>
      <c r="I12" s="17"/>
      <c r="J12" s="17"/>
      <c r="K12" s="17"/>
      <c r="L12" s="17"/>
      <c r="M12" s="29">
        <v>0</v>
      </c>
      <c r="N12" s="29">
        <v>0</v>
      </c>
      <c r="O12" s="29">
        <v>0</v>
      </c>
      <c r="P12" s="29">
        <v>0</v>
      </c>
    </row>
    <row r="13" spans="1:16" s="10" customFormat="1" x14ac:dyDescent="0.25">
      <c r="A13" s="17">
        <v>3</v>
      </c>
      <c r="B13" s="19" t="s">
        <v>146</v>
      </c>
      <c r="C13" s="29">
        <f t="shared" si="2"/>
        <v>4</v>
      </c>
      <c r="D13" s="17"/>
      <c r="E13" s="17"/>
      <c r="F13" s="17">
        <v>4</v>
      </c>
      <c r="G13" s="17"/>
      <c r="H13" s="17"/>
      <c r="I13" s="17"/>
      <c r="J13" s="17"/>
      <c r="K13" s="17"/>
      <c r="L13" s="17">
        <v>4</v>
      </c>
      <c r="M13" s="29">
        <v>1</v>
      </c>
      <c r="N13" s="29">
        <v>3</v>
      </c>
      <c r="O13" s="29"/>
      <c r="P13" s="29"/>
    </row>
    <row r="14" spans="1:16" s="10" customFormat="1" x14ac:dyDescent="0.25">
      <c r="A14" s="17">
        <v>4</v>
      </c>
      <c r="B14" s="19" t="s">
        <v>147</v>
      </c>
      <c r="C14" s="29">
        <f t="shared" si="2"/>
        <v>2</v>
      </c>
      <c r="D14" s="17"/>
      <c r="E14" s="17"/>
      <c r="F14" s="17">
        <v>1</v>
      </c>
      <c r="G14" s="17">
        <v>1</v>
      </c>
      <c r="H14" s="17"/>
      <c r="I14" s="17"/>
      <c r="J14" s="17"/>
      <c r="K14" s="17">
        <v>1</v>
      </c>
      <c r="L14" s="17">
        <v>1</v>
      </c>
      <c r="M14" s="29">
        <v>1</v>
      </c>
      <c r="N14" s="29">
        <v>1</v>
      </c>
      <c r="O14" s="29"/>
      <c r="P14" s="29"/>
    </row>
    <row r="15" spans="1:16" s="10" customFormat="1" x14ac:dyDescent="0.25">
      <c r="A15" s="17">
        <v>5</v>
      </c>
      <c r="B15" s="19" t="s">
        <v>148</v>
      </c>
      <c r="C15" s="29">
        <f t="shared" si="2"/>
        <v>1</v>
      </c>
      <c r="D15" s="17"/>
      <c r="E15" s="17"/>
      <c r="F15" s="17"/>
      <c r="G15" s="17">
        <v>1</v>
      </c>
      <c r="H15" s="17"/>
      <c r="I15" s="17"/>
      <c r="J15" s="17"/>
      <c r="K15" s="17">
        <v>1</v>
      </c>
      <c r="L15" s="17"/>
      <c r="M15" s="29">
        <v>1</v>
      </c>
      <c r="N15" s="29"/>
      <c r="O15" s="29"/>
      <c r="P15" s="29"/>
    </row>
    <row r="16" spans="1:16" s="10" customFormat="1" x14ac:dyDescent="0.25">
      <c r="A16" s="17">
        <v>6</v>
      </c>
      <c r="B16" s="19" t="s">
        <v>149</v>
      </c>
      <c r="C16" s="29">
        <f t="shared" si="2"/>
        <v>2</v>
      </c>
      <c r="D16" s="17"/>
      <c r="E16" s="17"/>
      <c r="F16" s="17">
        <v>2</v>
      </c>
      <c r="G16" s="17"/>
      <c r="H16" s="17"/>
      <c r="I16" s="17"/>
      <c r="J16" s="35"/>
      <c r="K16" s="17"/>
      <c r="L16" s="17">
        <v>2</v>
      </c>
      <c r="M16" s="29">
        <v>1</v>
      </c>
      <c r="N16" s="29">
        <v>1</v>
      </c>
      <c r="O16" s="29"/>
      <c r="P16" s="29"/>
    </row>
    <row r="17" spans="1:16" s="10" customFormat="1" x14ac:dyDescent="0.25">
      <c r="A17" s="17">
        <v>7</v>
      </c>
      <c r="B17" s="19" t="s">
        <v>150</v>
      </c>
      <c r="C17" s="29">
        <f t="shared" si="2"/>
        <v>3</v>
      </c>
      <c r="D17" s="17"/>
      <c r="E17" s="17"/>
      <c r="F17" s="17">
        <v>3</v>
      </c>
      <c r="G17" s="17"/>
      <c r="H17" s="17"/>
      <c r="I17" s="17"/>
      <c r="J17" s="17"/>
      <c r="K17" s="17"/>
      <c r="L17" s="17">
        <v>3</v>
      </c>
      <c r="M17" s="29">
        <v>2</v>
      </c>
      <c r="N17" s="29">
        <v>1</v>
      </c>
      <c r="O17" s="29"/>
      <c r="P17" s="29"/>
    </row>
    <row r="18" spans="1:16" s="10" customFormat="1" x14ac:dyDescent="0.25">
      <c r="A18" s="17">
        <v>8</v>
      </c>
      <c r="B18" s="19" t="s">
        <v>182</v>
      </c>
      <c r="C18" s="29">
        <f t="shared" si="2"/>
        <v>1</v>
      </c>
      <c r="D18" s="17"/>
      <c r="E18" s="17"/>
      <c r="F18" s="17">
        <v>1</v>
      </c>
      <c r="G18" s="17"/>
      <c r="H18" s="17"/>
      <c r="I18" s="17"/>
      <c r="J18" s="17"/>
      <c r="K18" s="17"/>
      <c r="L18" s="17">
        <v>1</v>
      </c>
      <c r="M18" s="29">
        <v>1</v>
      </c>
      <c r="N18" s="29"/>
      <c r="O18" s="29"/>
      <c r="P18" s="29"/>
    </row>
    <row r="19" spans="1:16" s="10" customFormat="1" x14ac:dyDescent="0.25">
      <c r="A19" s="42" t="s">
        <v>4</v>
      </c>
      <c r="B19" s="43" t="s">
        <v>58</v>
      </c>
      <c r="C19" s="44">
        <f t="shared" si="2"/>
        <v>3</v>
      </c>
      <c r="D19" s="44">
        <f t="shared" ref="D19:P19" si="3">SUM(D20:D21)</f>
        <v>0</v>
      </c>
      <c r="E19" s="44">
        <f t="shared" si="3"/>
        <v>0</v>
      </c>
      <c r="F19" s="44">
        <f t="shared" si="3"/>
        <v>3</v>
      </c>
      <c r="G19" s="44">
        <f t="shared" si="3"/>
        <v>0</v>
      </c>
      <c r="H19" s="44">
        <f t="shared" si="3"/>
        <v>0</v>
      </c>
      <c r="I19" s="44">
        <f t="shared" si="3"/>
        <v>0</v>
      </c>
      <c r="J19" s="44">
        <f t="shared" si="3"/>
        <v>0</v>
      </c>
      <c r="K19" s="44">
        <f t="shared" si="3"/>
        <v>0</v>
      </c>
      <c r="L19" s="44">
        <f t="shared" si="3"/>
        <v>3</v>
      </c>
      <c r="M19" s="44">
        <f t="shared" si="3"/>
        <v>0</v>
      </c>
      <c r="N19" s="44">
        <f t="shared" si="3"/>
        <v>0</v>
      </c>
      <c r="O19" s="44">
        <f t="shared" si="3"/>
        <v>0</v>
      </c>
      <c r="P19" s="44">
        <f t="shared" si="3"/>
        <v>0</v>
      </c>
    </row>
    <row r="20" spans="1:16" s="10" customFormat="1" x14ac:dyDescent="0.25">
      <c r="A20" s="17">
        <v>1</v>
      </c>
      <c r="B20" s="19" t="s">
        <v>59</v>
      </c>
      <c r="C20" s="29">
        <f t="shared" si="2"/>
        <v>1</v>
      </c>
      <c r="D20" s="17"/>
      <c r="E20" s="17"/>
      <c r="F20" s="17">
        <v>1</v>
      </c>
      <c r="G20" s="17"/>
      <c r="H20" s="17"/>
      <c r="I20" s="17"/>
      <c r="J20" s="17"/>
      <c r="K20" s="17"/>
      <c r="L20" s="17">
        <v>1</v>
      </c>
      <c r="M20" s="17"/>
      <c r="N20" s="17"/>
      <c r="O20" s="17"/>
      <c r="P20" s="17"/>
    </row>
    <row r="21" spans="1:16" s="10" customFormat="1" x14ac:dyDescent="0.25">
      <c r="A21" s="17">
        <v>2</v>
      </c>
      <c r="B21" s="19" t="s">
        <v>60</v>
      </c>
      <c r="C21" s="29">
        <f t="shared" si="2"/>
        <v>2</v>
      </c>
      <c r="D21" s="17"/>
      <c r="E21" s="17"/>
      <c r="F21" s="17">
        <v>2</v>
      </c>
      <c r="G21" s="17"/>
      <c r="H21" s="17"/>
      <c r="I21" s="17"/>
      <c r="J21" s="17"/>
      <c r="K21" s="17"/>
      <c r="L21" s="17">
        <v>2</v>
      </c>
      <c r="M21" s="17"/>
      <c r="N21" s="17"/>
      <c r="O21" s="17"/>
      <c r="P21" s="17"/>
    </row>
    <row r="22" spans="1:16" s="10" customFormat="1" x14ac:dyDescent="0.25">
      <c r="A22" s="42" t="s">
        <v>5</v>
      </c>
      <c r="B22" s="43" t="s">
        <v>61</v>
      </c>
      <c r="C22" s="44">
        <f t="shared" si="2"/>
        <v>8</v>
      </c>
      <c r="D22" s="44">
        <f t="shared" ref="D22:P22" si="4">SUM(D23:D31)</f>
        <v>0</v>
      </c>
      <c r="E22" s="44">
        <f t="shared" si="4"/>
        <v>0</v>
      </c>
      <c r="F22" s="44">
        <f t="shared" si="4"/>
        <v>3</v>
      </c>
      <c r="G22" s="44">
        <f t="shared" si="4"/>
        <v>0</v>
      </c>
      <c r="H22" s="44">
        <f t="shared" si="4"/>
        <v>2</v>
      </c>
      <c r="I22" s="44">
        <f t="shared" si="4"/>
        <v>3</v>
      </c>
      <c r="J22" s="44">
        <f t="shared" si="4"/>
        <v>0</v>
      </c>
      <c r="K22" s="44">
        <f t="shared" si="4"/>
        <v>0</v>
      </c>
      <c r="L22" s="44">
        <f t="shared" si="4"/>
        <v>0</v>
      </c>
      <c r="M22" s="44">
        <f t="shared" si="4"/>
        <v>0</v>
      </c>
      <c r="N22" s="44">
        <f t="shared" si="4"/>
        <v>0</v>
      </c>
      <c r="O22" s="44">
        <f t="shared" si="4"/>
        <v>0</v>
      </c>
      <c r="P22" s="44">
        <f t="shared" si="4"/>
        <v>0</v>
      </c>
    </row>
    <row r="23" spans="1:16" s="10" customFormat="1" x14ac:dyDescent="0.25">
      <c r="A23" s="17">
        <v>1</v>
      </c>
      <c r="B23" s="19" t="s">
        <v>62</v>
      </c>
      <c r="C23" s="29">
        <f t="shared" si="2"/>
        <v>1</v>
      </c>
      <c r="D23" s="17"/>
      <c r="E23" s="17"/>
      <c r="F23" s="17">
        <v>1</v>
      </c>
      <c r="G23" s="17"/>
      <c r="H23" s="17"/>
      <c r="I23" s="17"/>
      <c r="J23" s="17"/>
      <c r="K23" s="17"/>
      <c r="L23" s="17"/>
      <c r="M23" s="17"/>
      <c r="N23" s="17"/>
      <c r="O23" s="17"/>
      <c r="P23" s="17"/>
    </row>
    <row r="24" spans="1:16" s="10" customFormat="1" x14ac:dyDescent="0.25">
      <c r="A24" s="17">
        <v>2</v>
      </c>
      <c r="B24" s="19" t="s">
        <v>63</v>
      </c>
      <c r="C24" s="29">
        <f t="shared" si="2"/>
        <v>1</v>
      </c>
      <c r="D24" s="17"/>
      <c r="E24" s="17"/>
      <c r="F24" s="17">
        <v>1</v>
      </c>
      <c r="G24" s="17"/>
      <c r="H24" s="17"/>
      <c r="I24" s="17"/>
      <c r="J24" s="17"/>
      <c r="K24" s="17"/>
      <c r="L24" s="17"/>
      <c r="M24" s="17"/>
      <c r="N24" s="17"/>
      <c r="O24" s="17"/>
      <c r="P24" s="17"/>
    </row>
    <row r="25" spans="1:16" x14ac:dyDescent="0.25">
      <c r="A25" s="17">
        <v>3</v>
      </c>
      <c r="B25" s="19" t="s">
        <v>64</v>
      </c>
      <c r="C25" s="29">
        <f t="shared" si="2"/>
        <v>0</v>
      </c>
      <c r="D25" s="17"/>
      <c r="E25" s="17"/>
      <c r="F25" s="17"/>
      <c r="G25" s="17"/>
      <c r="H25" s="17"/>
      <c r="I25" s="17"/>
      <c r="J25" s="17"/>
      <c r="K25" s="17"/>
      <c r="L25" s="17"/>
      <c r="M25" s="17"/>
      <c r="N25" s="17"/>
      <c r="O25" s="17"/>
      <c r="P25" s="17"/>
    </row>
    <row r="26" spans="1:16" x14ac:dyDescent="0.25">
      <c r="A26" s="17">
        <v>4</v>
      </c>
      <c r="B26" s="19" t="s">
        <v>65</v>
      </c>
      <c r="C26" s="29">
        <f t="shared" si="2"/>
        <v>1</v>
      </c>
      <c r="D26" s="17"/>
      <c r="E26" s="17"/>
      <c r="F26" s="17"/>
      <c r="G26" s="17"/>
      <c r="H26" s="17">
        <v>1</v>
      </c>
      <c r="I26" s="17"/>
      <c r="J26" s="17"/>
      <c r="K26" s="17"/>
      <c r="L26" s="17"/>
      <c r="M26" s="17"/>
      <c r="N26" s="17"/>
      <c r="O26" s="17"/>
      <c r="P26" s="17"/>
    </row>
    <row r="27" spans="1:16" x14ac:dyDescent="0.25">
      <c r="A27" s="17">
        <v>5</v>
      </c>
      <c r="B27" s="19" t="s">
        <v>151</v>
      </c>
      <c r="C27" s="29">
        <f t="shared" si="2"/>
        <v>1</v>
      </c>
      <c r="D27" s="17"/>
      <c r="E27" s="17"/>
      <c r="F27" s="17">
        <v>1</v>
      </c>
      <c r="G27" s="17"/>
      <c r="H27" s="17"/>
      <c r="I27" s="17"/>
      <c r="J27" s="17"/>
      <c r="K27" s="17"/>
      <c r="L27" s="17"/>
      <c r="M27" s="17"/>
      <c r="N27" s="17"/>
      <c r="O27" s="17"/>
      <c r="P27" s="17"/>
    </row>
    <row r="28" spans="1:16" x14ac:dyDescent="0.25">
      <c r="A28" s="17">
        <v>6</v>
      </c>
      <c r="B28" s="19" t="s">
        <v>152</v>
      </c>
      <c r="C28" s="29">
        <f t="shared" si="2"/>
        <v>1</v>
      </c>
      <c r="D28" s="45"/>
      <c r="E28" s="45"/>
      <c r="F28" s="45"/>
      <c r="G28" s="45"/>
      <c r="H28" s="45">
        <v>1</v>
      </c>
      <c r="I28" s="45"/>
      <c r="J28" s="46"/>
      <c r="K28" s="46"/>
      <c r="L28" s="17"/>
      <c r="M28" s="17"/>
      <c r="N28" s="17"/>
      <c r="O28" s="17"/>
      <c r="P28" s="17"/>
    </row>
    <row r="29" spans="1:16" x14ac:dyDescent="0.25">
      <c r="A29" s="17">
        <v>7</v>
      </c>
      <c r="B29" s="19" t="s">
        <v>153</v>
      </c>
      <c r="C29" s="29">
        <f t="shared" si="2"/>
        <v>0</v>
      </c>
      <c r="D29" s="45"/>
      <c r="E29" s="45"/>
      <c r="F29" s="45"/>
      <c r="G29" s="45"/>
      <c r="H29" s="45"/>
      <c r="I29" s="45"/>
      <c r="J29" s="46"/>
      <c r="K29" s="46"/>
      <c r="L29" s="17"/>
      <c r="M29" s="17"/>
      <c r="N29" s="17"/>
      <c r="O29" s="17"/>
      <c r="P29" s="17"/>
    </row>
    <row r="30" spans="1:16" ht="31.5" x14ac:dyDescent="0.25">
      <c r="A30" s="17">
        <v>8</v>
      </c>
      <c r="B30" s="19" t="s">
        <v>154</v>
      </c>
      <c r="C30" s="29">
        <f t="shared" si="2"/>
        <v>0</v>
      </c>
      <c r="D30" s="17"/>
      <c r="E30" s="17"/>
      <c r="F30" s="17"/>
      <c r="G30" s="17"/>
      <c r="H30" s="17"/>
      <c r="I30" s="17"/>
      <c r="J30" s="17"/>
      <c r="K30" s="17"/>
      <c r="L30" s="17"/>
      <c r="M30" s="17"/>
      <c r="N30" s="17"/>
      <c r="O30" s="17"/>
      <c r="P30" s="17"/>
    </row>
    <row r="31" spans="1:16" x14ac:dyDescent="0.25">
      <c r="A31" s="17">
        <v>9</v>
      </c>
      <c r="B31" s="19" t="s">
        <v>183</v>
      </c>
      <c r="C31" s="29">
        <f t="shared" si="2"/>
        <v>3</v>
      </c>
      <c r="D31" s="17"/>
      <c r="E31" s="17"/>
      <c r="F31" s="17"/>
      <c r="G31" s="17"/>
      <c r="H31" s="17"/>
      <c r="I31" s="17">
        <v>3</v>
      </c>
      <c r="J31" s="17"/>
      <c r="K31" s="17"/>
      <c r="L31" s="17"/>
      <c r="M31" s="17"/>
      <c r="N31" s="17"/>
      <c r="O31" s="17"/>
      <c r="P31" s="17"/>
    </row>
    <row r="32" spans="1:16" x14ac:dyDescent="0.25">
      <c r="A32" s="85"/>
      <c r="B32" s="86"/>
      <c r="C32" s="87"/>
      <c r="D32" s="85"/>
      <c r="E32" s="85"/>
      <c r="F32" s="85"/>
      <c r="G32" s="85"/>
      <c r="H32" s="85"/>
      <c r="I32" s="85"/>
      <c r="J32" s="85"/>
      <c r="K32" s="85"/>
      <c r="L32" s="85"/>
      <c r="M32" s="85"/>
      <c r="N32" s="85"/>
      <c r="O32" s="85"/>
      <c r="P32" s="85"/>
    </row>
    <row r="33" spans="9:15" x14ac:dyDescent="0.25">
      <c r="L33" s="5" t="s">
        <v>214</v>
      </c>
    </row>
    <row r="34" spans="9:15" x14ac:dyDescent="0.25">
      <c r="L34" s="5" t="s">
        <v>8</v>
      </c>
    </row>
    <row r="35" spans="9:15" x14ac:dyDescent="0.25">
      <c r="L35" s="84" t="s">
        <v>211</v>
      </c>
    </row>
    <row r="36" spans="9:15" x14ac:dyDescent="0.25">
      <c r="L36" s="124" t="s">
        <v>215</v>
      </c>
    </row>
    <row r="39" spans="9:15" x14ac:dyDescent="0.25">
      <c r="I39" s="121" t="s">
        <v>165</v>
      </c>
      <c r="J39" s="121"/>
      <c r="K39" s="121"/>
      <c r="L39" s="121"/>
      <c r="M39" s="121"/>
      <c r="N39" s="121"/>
      <c r="O39" s="121"/>
    </row>
  </sheetData>
  <mergeCells count="11">
    <mergeCell ref="A1:C1"/>
    <mergeCell ref="A2:C2"/>
    <mergeCell ref="I39:O39"/>
    <mergeCell ref="M7:P7"/>
    <mergeCell ref="A5:P5"/>
    <mergeCell ref="A4:P4"/>
    <mergeCell ref="A7:A9"/>
    <mergeCell ref="B7:B8"/>
    <mergeCell ref="C7:C8"/>
    <mergeCell ref="D7:I7"/>
    <mergeCell ref="J7:L7"/>
  </mergeCells>
  <pageMargins left="0.51181102362204722" right="0.51181102362204722" top="0.51181102362204722" bottom="0.51181102362204722" header="0.31496062992125984" footer="0.31496062992125984"/>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Bieu 5</vt:lpstr>
      <vt:lpstr>Bieu 6</vt:lpstr>
      <vt:lpstr>Bieu 7</vt:lpstr>
      <vt:lpstr>Bieu 8</vt:lpstr>
      <vt:lpstr>'Bieu 5'!chuong_pl_2_name</vt:lpstr>
      <vt:lpstr>'Bieu 6'!chuong_pl_2_name</vt:lpstr>
      <vt:lpstr>'Bieu 7'!chuong_pl_2_name</vt:lpstr>
      <vt:lpstr>'Bieu 8'!chuong_pl_2_name</vt:lpstr>
      <vt:lpstr>'Bieu 5'!chuong_pl_2_name_name</vt:lpstr>
      <vt:lpstr>'Bieu 6'!chuong_pl_2_name_name</vt:lpstr>
      <vt:lpstr>'Bieu 7'!chuong_pl_2_name_name</vt:lpstr>
      <vt:lpstr>'Bieu 8'!chuong_pl_2_name_name</vt:lpstr>
      <vt:lpstr>'Bieu 6'!Print_Titles</vt:lpstr>
      <vt:lpstr>'Bieu 7'!Print_Titles</vt:lpstr>
      <vt:lpstr>'Bieu 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2022-10-24T07:30:00Z</dcterms:modified>
</cp:coreProperties>
</file>